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/>
  </bookViews>
  <sheets>
    <sheet name="4 кл." sheetId="20" r:id="rId1"/>
    <sheet name="5 кл." sheetId="18" r:id="rId2"/>
    <sheet name="6 кл." sheetId="19" r:id="rId3"/>
    <sheet name="7 кл." sheetId="17" r:id="rId4"/>
    <sheet name="8 кл." sheetId="7" r:id="rId5"/>
    <sheet name="9 кл." sheetId="14" r:id="rId6"/>
    <sheet name="Лист2" sheetId="2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'4 кл.'!$B$6:$T$28</definedName>
    <definedName name="_xlnm._FilterDatabase" localSheetId="1" hidden="1">'5 кл.'!$B$6:$T$28</definedName>
    <definedName name="_xlnm._FilterDatabase" localSheetId="2" hidden="1">'6 кл.'!$B$6:$T$28</definedName>
    <definedName name="_xlnm._FilterDatabase" localSheetId="3" hidden="1">'7 кл.'!$B$6:$T$30</definedName>
    <definedName name="_xlnm._FilterDatabase" localSheetId="4" hidden="1">'8 кл.'!$B$6:$T$29</definedName>
    <definedName name="_xlnm._FilterDatabase" localSheetId="5" hidden="1">'9 кл.'!$B$6:$S$21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S7" i="14" l="1"/>
  <c r="S8" i="14"/>
  <c r="S9" i="14"/>
  <c r="Q7" i="14"/>
  <c r="Q8" i="14"/>
  <c r="Q9" i="14"/>
  <c r="S7" i="7"/>
  <c r="S8" i="7"/>
  <c r="S9" i="7"/>
  <c r="S10" i="7"/>
  <c r="S11" i="7"/>
  <c r="S12" i="7"/>
  <c r="S13" i="7"/>
  <c r="Q7" i="7"/>
  <c r="Q8" i="7"/>
  <c r="Q9" i="7"/>
  <c r="Q10" i="7"/>
  <c r="Q11" i="7"/>
  <c r="Q12" i="7"/>
  <c r="Q13" i="7"/>
  <c r="S7" i="17"/>
  <c r="S8" i="17"/>
  <c r="S9" i="17"/>
  <c r="S10" i="17"/>
  <c r="S11" i="17"/>
  <c r="Q7" i="17"/>
  <c r="Q8" i="17"/>
  <c r="Q9" i="17"/>
  <c r="Q10" i="17"/>
  <c r="Q11" i="17"/>
  <c r="S7" i="19"/>
  <c r="S8" i="19"/>
  <c r="S9" i="19"/>
  <c r="S10" i="19"/>
  <c r="Q7" i="19"/>
  <c r="Q8" i="19"/>
  <c r="Q9" i="19"/>
  <c r="Q10" i="19"/>
  <c r="S7" i="18"/>
  <c r="S8" i="18"/>
  <c r="S9" i="18"/>
  <c r="Q7" i="18"/>
  <c r="Q8" i="18"/>
  <c r="Q9" i="18"/>
  <c r="S7" i="20"/>
  <c r="S8" i="20"/>
  <c r="S9" i="20"/>
  <c r="S10" i="20"/>
  <c r="S11" i="20"/>
  <c r="Q7" i="20"/>
  <c r="Q8" i="20"/>
  <c r="Q9" i="20"/>
  <c r="Q10" i="20"/>
  <c r="Q11" i="20"/>
  <c r="Q67" i="20" l="1"/>
  <c r="S67" i="20" s="1"/>
  <c r="Q66" i="20"/>
  <c r="S66" i="20" s="1"/>
  <c r="Q65" i="20"/>
  <c r="S65" i="20" s="1"/>
  <c r="Q64" i="20"/>
  <c r="S64" i="20" s="1"/>
  <c r="Q63" i="20"/>
  <c r="S63" i="20" s="1"/>
  <c r="Q62" i="20"/>
  <c r="S62" i="20" s="1"/>
  <c r="Q61" i="20"/>
  <c r="S61" i="20" s="1"/>
  <c r="Q60" i="20"/>
  <c r="S60" i="20" s="1"/>
  <c r="Q59" i="20"/>
  <c r="S59" i="20" s="1"/>
  <c r="Q58" i="20"/>
  <c r="S58" i="20" s="1"/>
  <c r="Q57" i="20"/>
  <c r="S57" i="20" s="1"/>
  <c r="Q56" i="20"/>
  <c r="S56" i="20" s="1"/>
  <c r="Q55" i="20"/>
  <c r="S55" i="20" s="1"/>
  <c r="Q54" i="20"/>
  <c r="S54" i="20" s="1"/>
  <c r="Q53" i="20"/>
  <c r="S53" i="20" s="1"/>
  <c r="Q52" i="20"/>
  <c r="S52" i="20" s="1"/>
  <c r="Q51" i="20"/>
  <c r="S51" i="20" s="1"/>
  <c r="Q50" i="20"/>
  <c r="S50" i="20" s="1"/>
  <c r="Q49" i="20"/>
  <c r="S49" i="20" s="1"/>
  <c r="Q48" i="20"/>
  <c r="S48" i="20" s="1"/>
  <c r="Q47" i="20"/>
  <c r="S47" i="20" s="1"/>
  <c r="Q46" i="20"/>
  <c r="S46" i="20" s="1"/>
  <c r="Q45" i="20"/>
  <c r="S45" i="20" s="1"/>
  <c r="Q44" i="20"/>
  <c r="S44" i="20" s="1"/>
  <c r="Q43" i="20"/>
  <c r="S43" i="20" s="1"/>
  <c r="Q42" i="20"/>
  <c r="S42" i="20" s="1"/>
  <c r="Q41" i="20"/>
  <c r="S41" i="20" s="1"/>
  <c r="Q40" i="20"/>
  <c r="S40" i="20" s="1"/>
  <c r="Q39" i="20"/>
  <c r="S39" i="20" s="1"/>
  <c r="Q38" i="20"/>
  <c r="S38" i="20" s="1"/>
  <c r="Q37" i="20"/>
  <c r="S37" i="20" s="1"/>
  <c r="Q36" i="20"/>
  <c r="S36" i="20" s="1"/>
  <c r="Q35" i="20"/>
  <c r="S35" i="20" s="1"/>
  <c r="Q34" i="20"/>
  <c r="S34" i="20" s="1"/>
  <c r="Q33" i="20"/>
  <c r="S33" i="20" s="1"/>
  <c r="Q32" i="20"/>
  <c r="S32" i="20" s="1"/>
  <c r="Q31" i="20"/>
  <c r="S31" i="20" s="1"/>
  <c r="Q30" i="20"/>
  <c r="S30" i="20" s="1"/>
  <c r="Q29" i="20"/>
  <c r="S29" i="20" s="1"/>
  <c r="Q28" i="20"/>
  <c r="S28" i="20" s="1"/>
  <c r="Q27" i="20"/>
  <c r="S27" i="20" s="1"/>
  <c r="Q26" i="20"/>
  <c r="S26" i="20" s="1"/>
  <c r="Q25" i="20"/>
  <c r="S25" i="20" s="1"/>
  <c r="Q24" i="20"/>
  <c r="S24" i="20" s="1"/>
  <c r="Q23" i="20"/>
  <c r="S23" i="20" s="1"/>
  <c r="Q22" i="20"/>
  <c r="S22" i="20" s="1"/>
  <c r="Q21" i="20"/>
  <c r="S21" i="20" s="1"/>
  <c r="Q20" i="20"/>
  <c r="S20" i="20" s="1"/>
  <c r="Q19" i="20"/>
  <c r="S19" i="20" s="1"/>
  <c r="Q18" i="20"/>
  <c r="S18" i="20" s="1"/>
  <c r="Q17" i="20"/>
  <c r="S17" i="20" s="1"/>
  <c r="Q16" i="20"/>
  <c r="S16" i="20" s="1"/>
  <c r="Q15" i="20"/>
  <c r="S15" i="20" s="1"/>
  <c r="Q14" i="20"/>
  <c r="S14" i="20" s="1"/>
  <c r="Q13" i="20"/>
  <c r="S13" i="20" s="1"/>
  <c r="Q12" i="20"/>
  <c r="S12" i="20" s="1"/>
  <c r="Q67" i="19" l="1"/>
  <c r="S67" i="19" s="1"/>
  <c r="Q66" i="19"/>
  <c r="S66" i="19" s="1"/>
  <c r="Q65" i="19"/>
  <c r="S65" i="19" s="1"/>
  <c r="Q64" i="19"/>
  <c r="S64" i="19" s="1"/>
  <c r="Q63" i="19"/>
  <c r="S63" i="19" s="1"/>
  <c r="Q62" i="19"/>
  <c r="S62" i="19" s="1"/>
  <c r="Q61" i="19"/>
  <c r="S61" i="19" s="1"/>
  <c r="Q60" i="19"/>
  <c r="S60" i="19" s="1"/>
  <c r="Q59" i="19"/>
  <c r="S59" i="19" s="1"/>
  <c r="Q58" i="19"/>
  <c r="S58" i="19" s="1"/>
  <c r="Q57" i="19"/>
  <c r="S57" i="19" s="1"/>
  <c r="Q56" i="19"/>
  <c r="S56" i="19" s="1"/>
  <c r="Q55" i="19"/>
  <c r="S55" i="19" s="1"/>
  <c r="Q54" i="19"/>
  <c r="S54" i="19" s="1"/>
  <c r="Q53" i="19"/>
  <c r="S53" i="19" s="1"/>
  <c r="Q52" i="19"/>
  <c r="S52" i="19" s="1"/>
  <c r="Q51" i="19"/>
  <c r="S51" i="19" s="1"/>
  <c r="Q50" i="19"/>
  <c r="S50" i="19" s="1"/>
  <c r="Q49" i="19"/>
  <c r="S49" i="19" s="1"/>
  <c r="Q48" i="19"/>
  <c r="S48" i="19" s="1"/>
  <c r="Q47" i="19"/>
  <c r="S47" i="19" s="1"/>
  <c r="Q46" i="19"/>
  <c r="S46" i="19" s="1"/>
  <c r="Q45" i="19"/>
  <c r="S45" i="19" s="1"/>
  <c r="Q44" i="19"/>
  <c r="S44" i="19" s="1"/>
  <c r="Q43" i="19"/>
  <c r="S43" i="19" s="1"/>
  <c r="Q42" i="19"/>
  <c r="S42" i="19" s="1"/>
  <c r="Q41" i="19"/>
  <c r="S41" i="19" s="1"/>
  <c r="Q40" i="19"/>
  <c r="S40" i="19" s="1"/>
  <c r="Q39" i="19"/>
  <c r="S39" i="19" s="1"/>
  <c r="Q38" i="19"/>
  <c r="S38" i="19" s="1"/>
  <c r="Q37" i="19"/>
  <c r="S37" i="19" s="1"/>
  <c r="Q36" i="19"/>
  <c r="S36" i="19" s="1"/>
  <c r="Q35" i="19"/>
  <c r="S35" i="19" s="1"/>
  <c r="Q34" i="19"/>
  <c r="S34" i="19" s="1"/>
  <c r="Q33" i="19"/>
  <c r="S33" i="19" s="1"/>
  <c r="Q32" i="19"/>
  <c r="S32" i="19" s="1"/>
  <c r="Q31" i="19"/>
  <c r="S31" i="19" s="1"/>
  <c r="Q30" i="19"/>
  <c r="S30" i="19" s="1"/>
  <c r="Q29" i="19"/>
  <c r="S29" i="19" s="1"/>
  <c r="Q28" i="19"/>
  <c r="S28" i="19" s="1"/>
  <c r="Q27" i="19"/>
  <c r="S27" i="19" s="1"/>
  <c r="Q26" i="19"/>
  <c r="S26" i="19" s="1"/>
  <c r="Q25" i="19"/>
  <c r="S25" i="19" s="1"/>
  <c r="Q24" i="19"/>
  <c r="S24" i="19" s="1"/>
  <c r="Q23" i="19"/>
  <c r="S23" i="19" s="1"/>
  <c r="Q22" i="19"/>
  <c r="S22" i="19" s="1"/>
  <c r="Q21" i="19"/>
  <c r="S21" i="19" s="1"/>
  <c r="Q20" i="19"/>
  <c r="S20" i="19" s="1"/>
  <c r="Q19" i="19"/>
  <c r="S19" i="19" s="1"/>
  <c r="Q18" i="19"/>
  <c r="S18" i="19" s="1"/>
  <c r="Q17" i="19"/>
  <c r="S17" i="19" s="1"/>
  <c r="Q16" i="19"/>
  <c r="S16" i="19" s="1"/>
  <c r="Q15" i="19"/>
  <c r="S15" i="19" s="1"/>
  <c r="Q14" i="19"/>
  <c r="S14" i="19" s="1"/>
  <c r="Q13" i="19"/>
  <c r="S13" i="19" s="1"/>
  <c r="Q12" i="19"/>
  <c r="S12" i="19" s="1"/>
  <c r="Q11" i="19"/>
  <c r="S11" i="19" s="1"/>
  <c r="Q67" i="18" l="1"/>
  <c r="S67" i="18" s="1"/>
  <c r="Q66" i="18"/>
  <c r="S66" i="18" s="1"/>
  <c r="Q65" i="18"/>
  <c r="S65" i="18" s="1"/>
  <c r="Q64" i="18"/>
  <c r="S64" i="18" s="1"/>
  <c r="Q63" i="18"/>
  <c r="S63" i="18" s="1"/>
  <c r="Q62" i="18"/>
  <c r="S62" i="18" s="1"/>
  <c r="Q61" i="18"/>
  <c r="S61" i="18" s="1"/>
  <c r="Q60" i="18"/>
  <c r="S60" i="18" s="1"/>
  <c r="Q59" i="18"/>
  <c r="S59" i="18" s="1"/>
  <c r="Q58" i="18"/>
  <c r="S58" i="18" s="1"/>
  <c r="Q57" i="18"/>
  <c r="S57" i="18" s="1"/>
  <c r="Q56" i="18"/>
  <c r="S56" i="18" s="1"/>
  <c r="Q55" i="18"/>
  <c r="S55" i="18" s="1"/>
  <c r="Q54" i="18"/>
  <c r="S54" i="18" s="1"/>
  <c r="Q53" i="18"/>
  <c r="S53" i="18" s="1"/>
  <c r="Q52" i="18"/>
  <c r="S52" i="18" s="1"/>
  <c r="Q51" i="18"/>
  <c r="S51" i="18" s="1"/>
  <c r="Q50" i="18"/>
  <c r="S50" i="18" s="1"/>
  <c r="Q49" i="18"/>
  <c r="S49" i="18" s="1"/>
  <c r="Q48" i="18"/>
  <c r="S48" i="18" s="1"/>
  <c r="Q47" i="18"/>
  <c r="S47" i="18" s="1"/>
  <c r="Q46" i="18"/>
  <c r="S46" i="18" s="1"/>
  <c r="Q45" i="18"/>
  <c r="S45" i="18" s="1"/>
  <c r="Q44" i="18"/>
  <c r="S44" i="18" s="1"/>
  <c r="Q43" i="18"/>
  <c r="S43" i="18" s="1"/>
  <c r="Q42" i="18"/>
  <c r="S42" i="18" s="1"/>
  <c r="Q41" i="18"/>
  <c r="S41" i="18" s="1"/>
  <c r="Q40" i="18"/>
  <c r="S40" i="18" s="1"/>
  <c r="Q39" i="18"/>
  <c r="S39" i="18" s="1"/>
  <c r="Q38" i="18"/>
  <c r="S38" i="18" s="1"/>
  <c r="Q37" i="18"/>
  <c r="S37" i="18" s="1"/>
  <c r="Q36" i="18"/>
  <c r="S36" i="18" s="1"/>
  <c r="Q35" i="18"/>
  <c r="S35" i="18" s="1"/>
  <c r="Q34" i="18"/>
  <c r="S34" i="18" s="1"/>
  <c r="Q33" i="18"/>
  <c r="S33" i="18" s="1"/>
  <c r="Q32" i="18"/>
  <c r="S32" i="18" s="1"/>
  <c r="Q31" i="18"/>
  <c r="S31" i="18" s="1"/>
  <c r="Q30" i="18"/>
  <c r="S30" i="18" s="1"/>
  <c r="Q29" i="18"/>
  <c r="S29" i="18" s="1"/>
  <c r="Q28" i="18"/>
  <c r="S28" i="18" s="1"/>
  <c r="Q27" i="18"/>
  <c r="S27" i="18" s="1"/>
  <c r="Q26" i="18"/>
  <c r="S26" i="18" s="1"/>
  <c r="Q25" i="18"/>
  <c r="S25" i="18" s="1"/>
  <c r="Q24" i="18"/>
  <c r="S24" i="18" s="1"/>
  <c r="Q23" i="18"/>
  <c r="S23" i="18" s="1"/>
  <c r="Q22" i="18"/>
  <c r="S22" i="18" s="1"/>
  <c r="Q21" i="18"/>
  <c r="S21" i="18" s="1"/>
  <c r="Q20" i="18"/>
  <c r="S20" i="18" s="1"/>
  <c r="Q19" i="18"/>
  <c r="S19" i="18" s="1"/>
  <c r="Q18" i="18"/>
  <c r="S18" i="18" s="1"/>
  <c r="Q17" i="18"/>
  <c r="S17" i="18" s="1"/>
  <c r="Q16" i="18"/>
  <c r="S16" i="18" s="1"/>
  <c r="Q15" i="18"/>
  <c r="S15" i="18" s="1"/>
  <c r="Q14" i="18"/>
  <c r="S14" i="18" s="1"/>
  <c r="Q13" i="18"/>
  <c r="S13" i="18" s="1"/>
  <c r="Q12" i="18"/>
  <c r="S12" i="18" s="1"/>
  <c r="Q11" i="18"/>
  <c r="S11" i="18" s="1"/>
  <c r="Q10" i="18"/>
  <c r="S10" i="18" s="1"/>
  <c r="Q69" i="17" l="1"/>
  <c r="S69" i="17" s="1"/>
  <c r="Q68" i="17"/>
  <c r="S68" i="17" s="1"/>
  <c r="Q67" i="17"/>
  <c r="S67" i="17" s="1"/>
  <c r="Q66" i="17"/>
  <c r="S66" i="17" s="1"/>
  <c r="Q65" i="17"/>
  <c r="S65" i="17" s="1"/>
  <c r="Q64" i="17"/>
  <c r="S64" i="17" s="1"/>
  <c r="Q63" i="17"/>
  <c r="S63" i="17" s="1"/>
  <c r="Q62" i="17"/>
  <c r="S62" i="17" s="1"/>
  <c r="Q61" i="17"/>
  <c r="S61" i="17" s="1"/>
  <c r="Q60" i="17"/>
  <c r="S60" i="17" s="1"/>
  <c r="Q59" i="17"/>
  <c r="S59" i="17" s="1"/>
  <c r="Q58" i="17"/>
  <c r="S58" i="17" s="1"/>
  <c r="Q57" i="17"/>
  <c r="S57" i="17" s="1"/>
  <c r="Q56" i="17"/>
  <c r="S56" i="17" s="1"/>
  <c r="Q55" i="17"/>
  <c r="S55" i="17" s="1"/>
  <c r="Q54" i="17"/>
  <c r="S54" i="17" s="1"/>
  <c r="Q53" i="17"/>
  <c r="S53" i="17" s="1"/>
  <c r="Q52" i="17"/>
  <c r="S52" i="17" s="1"/>
  <c r="Q51" i="17"/>
  <c r="S51" i="17" s="1"/>
  <c r="Q50" i="17"/>
  <c r="S50" i="17" s="1"/>
  <c r="Q49" i="17"/>
  <c r="S49" i="17" s="1"/>
  <c r="Q48" i="17"/>
  <c r="S48" i="17" s="1"/>
  <c r="Q47" i="17"/>
  <c r="S47" i="17" s="1"/>
  <c r="Q46" i="17"/>
  <c r="S46" i="17" s="1"/>
  <c r="Q45" i="17"/>
  <c r="S45" i="17" s="1"/>
  <c r="Q44" i="17"/>
  <c r="S44" i="17" s="1"/>
  <c r="Q43" i="17"/>
  <c r="S43" i="17" s="1"/>
  <c r="Q42" i="17"/>
  <c r="S42" i="17" s="1"/>
  <c r="Q41" i="17"/>
  <c r="S41" i="17" s="1"/>
  <c r="Q40" i="17"/>
  <c r="S40" i="17" s="1"/>
  <c r="Q39" i="17"/>
  <c r="S39" i="17" s="1"/>
  <c r="Q38" i="17"/>
  <c r="S38" i="17" s="1"/>
  <c r="Q37" i="17"/>
  <c r="S37" i="17" s="1"/>
  <c r="Q36" i="17"/>
  <c r="S36" i="17" s="1"/>
  <c r="Q35" i="17"/>
  <c r="S35" i="17" s="1"/>
  <c r="Q34" i="17"/>
  <c r="S34" i="17" s="1"/>
  <c r="Q33" i="17"/>
  <c r="S33" i="17" s="1"/>
  <c r="Q32" i="17"/>
  <c r="S32" i="17" s="1"/>
  <c r="Q31" i="17"/>
  <c r="S31" i="17" s="1"/>
  <c r="Q30" i="17"/>
  <c r="S30" i="17" s="1"/>
  <c r="Q29" i="17"/>
  <c r="S29" i="17" s="1"/>
  <c r="Q28" i="17"/>
  <c r="S28" i="17" s="1"/>
  <c r="Q27" i="17"/>
  <c r="S27" i="17" s="1"/>
  <c r="Q26" i="17"/>
  <c r="S26" i="17" s="1"/>
  <c r="Q25" i="17"/>
  <c r="S25" i="17" s="1"/>
  <c r="Q24" i="17"/>
  <c r="S24" i="17" s="1"/>
  <c r="Q23" i="17"/>
  <c r="S23" i="17" s="1"/>
  <c r="Q22" i="17"/>
  <c r="S22" i="17" s="1"/>
  <c r="Q21" i="17"/>
  <c r="S21" i="17" s="1"/>
  <c r="Q20" i="17"/>
  <c r="S20" i="17" s="1"/>
  <c r="Q19" i="17"/>
  <c r="S19" i="17" s="1"/>
  <c r="Q18" i="17"/>
  <c r="S18" i="17" s="1"/>
  <c r="Q17" i="17"/>
  <c r="S17" i="17" s="1"/>
  <c r="Q16" i="17"/>
  <c r="S16" i="17" s="1"/>
  <c r="Q15" i="17"/>
  <c r="S15" i="17" s="1"/>
  <c r="Q14" i="17"/>
  <c r="S14" i="17" s="1"/>
  <c r="Q13" i="17"/>
  <c r="S13" i="17" s="1"/>
  <c r="Q12" i="17"/>
  <c r="S12" i="17" s="1"/>
  <c r="Q59" i="14"/>
  <c r="S59" i="14" s="1"/>
  <c r="Q58" i="14"/>
  <c r="S58" i="14" s="1"/>
  <c r="Q57" i="14"/>
  <c r="S57" i="14" s="1"/>
  <c r="Q56" i="14"/>
  <c r="S56" i="14" s="1"/>
  <c r="Q55" i="14"/>
  <c r="S55" i="14" s="1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3" i="14"/>
  <c r="S43" i="14" s="1"/>
  <c r="Q42" i="14"/>
  <c r="S42" i="14" s="1"/>
  <c r="Q41" i="14"/>
  <c r="S41" i="14" s="1"/>
  <c r="Q40" i="14"/>
  <c r="S40" i="14" s="1"/>
  <c r="Q39" i="14"/>
  <c r="S39" i="14" s="1"/>
  <c r="Q38" i="14"/>
  <c r="S38" i="14" s="1"/>
  <c r="Q37" i="14"/>
  <c r="S37" i="14" s="1"/>
  <c r="Q36" i="14"/>
  <c r="S36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5" i="14"/>
  <c r="S25" i="14" s="1"/>
  <c r="Q24" i="14"/>
  <c r="S24" i="14" s="1"/>
  <c r="Q23" i="14"/>
  <c r="S23" i="14" s="1"/>
  <c r="Q22" i="14"/>
  <c r="S22" i="14" s="1"/>
  <c r="Q21" i="14"/>
  <c r="S21" i="14" s="1"/>
  <c r="Q20" i="14"/>
  <c r="S20" i="14" s="1"/>
  <c r="Q19" i="14"/>
  <c r="S19" i="14" s="1"/>
  <c r="Q18" i="14"/>
  <c r="S18" i="14" s="1"/>
  <c r="Q17" i="14"/>
  <c r="S17" i="14" s="1"/>
  <c r="Q16" i="14"/>
  <c r="S16" i="14" s="1"/>
  <c r="Q15" i="14"/>
  <c r="S15" i="14" s="1"/>
  <c r="Q14" i="14"/>
  <c r="S14" i="14" s="1"/>
  <c r="Q13" i="14"/>
  <c r="S13" i="14" s="1"/>
  <c r="Q12" i="14"/>
  <c r="S12" i="14" s="1"/>
  <c r="Q11" i="14"/>
  <c r="S11" i="14" s="1"/>
  <c r="Q10" i="14"/>
  <c r="S10" i="14" s="1"/>
  <c r="Q67" i="7" l="1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68" i="7" l="1"/>
  <c r="S68" i="7" s="1"/>
</calcChain>
</file>

<file path=xl/sharedStrings.xml><?xml version="1.0" encoding="utf-8"?>
<sst xmlns="http://schemas.openxmlformats.org/spreadsheetml/2006/main" count="550" uniqueCount="209">
  <si>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</si>
  <si>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</si>
  <si>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</si>
  <si>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</si>
  <si>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</si>
  <si>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</si>
  <si>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</si>
  <si>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</si>
  <si>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</si>
  <si>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</si>
  <si>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</si>
  <si>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</si>
  <si>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</si>
  <si>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</si>
  <si>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</si>
  <si>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</si>
  <si>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</si>
  <si>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</si>
  <si>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</si>
  <si>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</si>
  <si>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</si>
  <si>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</si>
  <si>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</si>
  <si>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</si>
  <si>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</si>
  <si>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</si>
  <si>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</si>
  <si>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</si>
  <si>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</si>
  <si>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</si>
  <si>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</si>
  <si>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</si>
  <si>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</si>
  <si>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</si>
  <si>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</si>
  <si>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</si>
  <si>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</si>
  <si>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</si>
  <si>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</si>
  <si>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</si>
  <si>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</si>
  <si>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</si>
  <si>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</si>
  <si>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</si>
  <si>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</si>
  <si>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</si>
  <si>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</si>
  <si>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</si>
  <si>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</si>
  <si>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</si>
  <si>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</si>
  <si>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</si>
  <si>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</si>
  <si>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</si>
  <si>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</si>
  <si>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</si>
  <si>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</si>
  <si>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</si>
  <si>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</si>
  <si>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</si>
  <si>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</si>
  <si>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</si>
  <si>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</si>
  <si>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</si>
  <si>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</si>
  <si>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</si>
  <si>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</si>
  <si>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</si>
  <si>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</si>
  <si>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</si>
  <si>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</si>
  <si>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</si>
  <si>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</si>
  <si>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</si>
  <si>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</si>
  <si>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</si>
  <si>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</si>
  <si>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</si>
  <si>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</si>
  <si>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</si>
  <si>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</si>
  <si>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</si>
  <si>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</si>
  <si>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</si>
  <si>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</si>
  <si>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</si>
  <si>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</si>
  <si>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</si>
  <si>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</si>
  <si>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</si>
  <si>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</si>
  <si>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</si>
  <si>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</si>
  <si>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</si>
  <si>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</si>
  <si>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</si>
  <si>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</si>
  <si>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</si>
  <si>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</si>
  <si>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</si>
  <si>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</si>
  <si>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</si>
  <si>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</si>
  <si>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</si>
  <si>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</si>
  <si>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</si>
  <si>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</si>
  <si>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</si>
  <si>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</si>
  <si>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</si>
  <si>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8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</si>
  <si>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</si>
  <si>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</si>
  <si>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</si>
  <si>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</si>
  <si>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Анастасия</t>
  </si>
  <si>
    <t>9 класс</t>
  </si>
  <si>
    <t>7 класс</t>
  </si>
  <si>
    <t>Вагапов</t>
  </si>
  <si>
    <t xml:space="preserve">Артур </t>
  </si>
  <si>
    <t>Рамисович</t>
  </si>
  <si>
    <t>Дарья</t>
  </si>
  <si>
    <t>Александровна</t>
  </si>
  <si>
    <t>Тихонова</t>
  </si>
  <si>
    <t xml:space="preserve">Виктория </t>
  </si>
  <si>
    <t>Коробейников</t>
  </si>
  <si>
    <t>Андрей</t>
  </si>
  <si>
    <t>Сергеевич</t>
  </si>
  <si>
    <t>Максименко</t>
  </si>
  <si>
    <t>Николаевна</t>
  </si>
  <si>
    <t>Попова</t>
  </si>
  <si>
    <t>София</t>
  </si>
  <si>
    <t>Петровна</t>
  </si>
  <si>
    <t>Обуховская</t>
  </si>
  <si>
    <t>Антонина</t>
  </si>
  <si>
    <t>Юрьевна</t>
  </si>
  <si>
    <t>Иванов</t>
  </si>
  <si>
    <t>Александр</t>
  </si>
  <si>
    <t>Евгеньевич</t>
  </si>
  <si>
    <t>Кучерова</t>
  </si>
  <si>
    <t>Ксения</t>
  </si>
  <si>
    <t>Владимировна</t>
  </si>
  <si>
    <t>Родина</t>
  </si>
  <si>
    <t>Екатерина</t>
  </si>
  <si>
    <t>Витальевна</t>
  </si>
  <si>
    <t>Коробейникова</t>
  </si>
  <si>
    <t>Анна</t>
  </si>
  <si>
    <t>Розова</t>
  </si>
  <si>
    <t>28</t>
  </si>
  <si>
    <t>23</t>
  </si>
  <si>
    <t>Шелковникова</t>
  </si>
  <si>
    <t>Дмитриевна</t>
  </si>
  <si>
    <t>18</t>
  </si>
  <si>
    <t>5 класс</t>
  </si>
  <si>
    <t>Итоговые результаты школьного этапа всероссийской олимпиады школьников по русскому языку</t>
  </si>
  <si>
    <t xml:space="preserve">Дарья </t>
  </si>
  <si>
    <t>17</t>
  </si>
  <si>
    <t>Бригинец Анна Сергеевна</t>
  </si>
  <si>
    <t>Акатьева</t>
  </si>
  <si>
    <t>Юлия</t>
  </si>
  <si>
    <t>Сергеевна</t>
  </si>
  <si>
    <t>16</t>
  </si>
  <si>
    <t>Журавлева</t>
  </si>
  <si>
    <t>Павловна</t>
  </si>
  <si>
    <t>10</t>
  </si>
  <si>
    <t>6 класс</t>
  </si>
  <si>
    <t>Петрова</t>
  </si>
  <si>
    <t>Виктория</t>
  </si>
  <si>
    <t>Вячеславовна</t>
  </si>
  <si>
    <t>8</t>
  </si>
  <si>
    <t>Проскурина</t>
  </si>
  <si>
    <t>Ивановна</t>
  </si>
  <si>
    <t>Мульгина</t>
  </si>
  <si>
    <t>Полина</t>
  </si>
  <si>
    <t>2</t>
  </si>
  <si>
    <t>Щербакова</t>
  </si>
  <si>
    <t>Софья</t>
  </si>
  <si>
    <t>11</t>
  </si>
  <si>
    <t>4</t>
  </si>
  <si>
    <t>Панова Александра Викторовна</t>
  </si>
  <si>
    <t>6</t>
  </si>
  <si>
    <t>15</t>
  </si>
  <si>
    <t>12</t>
  </si>
  <si>
    <t xml:space="preserve">Громов </t>
  </si>
  <si>
    <t>Сергей</t>
  </si>
  <si>
    <t>Михайлович</t>
  </si>
  <si>
    <t>9</t>
  </si>
  <si>
    <t>26</t>
  </si>
  <si>
    <t>7</t>
  </si>
  <si>
    <t>Трофимов</t>
  </si>
  <si>
    <t>Павел</t>
  </si>
  <si>
    <t>Васильевич</t>
  </si>
  <si>
    <t>Анатольевна</t>
  </si>
  <si>
    <t>Карачева</t>
  </si>
  <si>
    <t>Некрасов</t>
  </si>
  <si>
    <t>Александрович</t>
  </si>
  <si>
    <t>Морозов</t>
  </si>
  <si>
    <t>Виктор</t>
  </si>
  <si>
    <t>Анатольевич</t>
  </si>
  <si>
    <t>4 класс</t>
  </si>
  <si>
    <t>Терасмес Марина Владимировна</t>
  </si>
  <si>
    <t>Голубева</t>
  </si>
  <si>
    <t>Лилия</t>
  </si>
  <si>
    <t xml:space="preserve">Форонова </t>
  </si>
  <si>
    <t>Мишель</t>
  </si>
  <si>
    <t>Михайловна</t>
  </si>
  <si>
    <t>Молчанова</t>
  </si>
  <si>
    <t>Светлана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</si>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</sst>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325796</xdr:colOff>
      <xdr:row>9</xdr:row>
      <xdr:rowOff>209550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285750" y="2222500"/>
          <a:ext cx="6347713" cy="1320800"/>
        </a:xfrm>
        <a:prstGeom prst="rect">
          <a:avLst/>
        </a:prstGeom>
      </xdr:spPr>
      <xdr:txBody>
        <a:bodyPr vert="horz" wrap="square" lIns="91440" tIns="45720" rIns="91440" bIns="45720" rtlCol="0" anchor="t">
          <a:normAutofit/>
        </a:bodyPr>
        <a:lstStyle>
          <a:lvl1pPr algn="l" defTabSz="457200" rtl="0" eaLnBrk="1" latinLnBrk="0" hangingPunct="1">
            <a:spcBef>
              <a:spcPct val="0"/>
            </a:spcBef>
            <a:buNone/>
            <a:defRPr sz="3600" kern="120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abSelected="1" topLeftCell="C1" zoomScale="90" zoomScaleNormal="90" workbookViewId="0">
      <pane ySplit="6" topLeftCell="A7" activePane="bottomLeft" state="frozen"/>
      <selection pane="bottomLeft" activeCell="S10" sqref="S10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 t="s">
        <v>199</v>
      </c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196</v>
      </c>
      <c r="C7" s="22" t="s">
        <v>197</v>
      </c>
      <c r="D7" s="22" t="s">
        <v>198</v>
      </c>
      <c r="E7" s="18" t="s">
        <v>10</v>
      </c>
      <c r="F7" s="32">
        <v>41324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14</v>
      </c>
      <c r="O7" s="24" t="s">
        <v>164</v>
      </c>
      <c r="P7" s="29"/>
      <c r="Q7" s="35">
        <f t="shared" ref="Q7:Q11" si="0">O7+P7</f>
        <v>10</v>
      </c>
      <c r="R7" s="29">
        <v>33</v>
      </c>
      <c r="S7" s="59">
        <f t="shared" ref="S7:S11" si="1">Q7/R7</f>
        <v>0.30303030303030304</v>
      </c>
      <c r="T7" s="24" t="s">
        <v>200</v>
      </c>
      <c r="U7" s="24"/>
    </row>
    <row r="8" spans="1:21" s="42" customFormat="1" ht="17.25" customHeight="1" x14ac:dyDescent="0.25">
      <c r="A8" s="20"/>
      <c r="B8" s="30" t="s">
        <v>201</v>
      </c>
      <c r="C8" s="31" t="s">
        <v>202</v>
      </c>
      <c r="D8" s="31" t="s">
        <v>122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152</v>
      </c>
      <c r="P8" s="29"/>
      <c r="Q8" s="35">
        <f t="shared" si="0"/>
        <v>18</v>
      </c>
      <c r="R8" s="29">
        <v>33</v>
      </c>
      <c r="S8" s="59">
        <f t="shared" si="1"/>
        <v>0.54545454545454541</v>
      </c>
      <c r="T8" s="24" t="s">
        <v>200</v>
      </c>
      <c r="U8" s="24"/>
    </row>
    <row r="9" spans="1:21" s="42" customFormat="1" ht="17.25" customHeight="1" x14ac:dyDescent="0.25">
      <c r="A9" s="20"/>
      <c r="B9" s="22" t="s">
        <v>203</v>
      </c>
      <c r="C9" s="22" t="s">
        <v>204</v>
      </c>
      <c r="D9" s="22" t="s">
        <v>205</v>
      </c>
      <c r="E9" s="18" t="s">
        <v>11</v>
      </c>
      <c r="F9" s="21">
        <v>41216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152</v>
      </c>
      <c r="P9" s="29"/>
      <c r="Q9" s="35">
        <f t="shared" si="0"/>
        <v>18</v>
      </c>
      <c r="R9" s="29">
        <v>33</v>
      </c>
      <c r="S9" s="59">
        <f t="shared" si="1"/>
        <v>0.54545454545454541</v>
      </c>
      <c r="T9" s="24" t="s">
        <v>200</v>
      </c>
      <c r="U9" s="24"/>
    </row>
    <row r="10" spans="1:21" s="42" customFormat="1" ht="17.25" customHeight="1" x14ac:dyDescent="0.25">
      <c r="A10" s="20"/>
      <c r="B10" s="22" t="s">
        <v>206</v>
      </c>
      <c r="C10" s="22" t="s">
        <v>207</v>
      </c>
      <c r="D10" s="22" t="s">
        <v>144</v>
      </c>
      <c r="E10" s="18" t="s">
        <v>11</v>
      </c>
      <c r="F10" s="21">
        <v>41418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7</v>
      </c>
      <c r="O10" s="24" t="s">
        <v>208</v>
      </c>
      <c r="P10" s="29"/>
      <c r="Q10" s="35">
        <f t="shared" si="0"/>
        <v>19</v>
      </c>
      <c r="R10" s="29">
        <v>33</v>
      </c>
      <c r="S10" s="59">
        <f t="shared" si="1"/>
        <v>0.5757575757575758</v>
      </c>
      <c r="T10" s="24" t="s">
        <v>200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32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3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ref="Q10:Q67" si="2">O12+P12</f>
        <v>0</v>
      </c>
      <c r="R12" s="29"/>
      <c r="S12" s="59" t="e">
        <f t="shared" ref="S10:S67" si="3">Q12/R12</f>
        <v>#DIV/0!</v>
      </c>
      <c r="T12" s="24"/>
      <c r="U12" s="24"/>
    </row>
    <row r="13" spans="1:21" s="42" customFormat="1" ht="17.25" customHeight="1" x14ac:dyDescent="0.25">
      <c r="A13" s="20"/>
      <c r="B13" s="24"/>
      <c r="C13" s="24"/>
      <c r="D13" s="39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39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9"/>
      <c r="C16" s="29"/>
      <c r="D16" s="2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19"/>
      <c r="C17" s="24"/>
      <c r="D17" s="24"/>
      <c r="E17" s="18"/>
      <c r="F17" s="43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19"/>
      <c r="C22" s="24"/>
      <c r="D22" s="24"/>
      <c r="E22" s="18"/>
      <c r="F22" s="43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9"/>
      <c r="C24" s="29"/>
      <c r="D24" s="29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3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3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32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30"/>
      <c r="C32" s="31"/>
      <c r="D32" s="31"/>
      <c r="E32" s="18"/>
      <c r="F32" s="32"/>
      <c r="G32" s="18"/>
      <c r="H32" s="18"/>
      <c r="I32" s="25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3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8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9"/>
      <c r="C38" s="29"/>
      <c r="D38" s="2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2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34"/>
      <c r="C43" s="31"/>
      <c r="D43" s="31"/>
      <c r="E43" s="18"/>
      <c r="F43" s="32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4"/>
      <c r="C44" s="24"/>
      <c r="D44" s="3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4"/>
      <c r="U44" s="24"/>
    </row>
    <row r="45" spans="1:21" s="42" customFormat="1" ht="17.25" customHeight="1" x14ac:dyDescent="0.25">
      <c r="A45" s="20"/>
      <c r="B45" s="34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2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30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29"/>
      <c r="C51" s="29"/>
      <c r="D51" s="2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8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36"/>
      <c r="C54" s="31"/>
      <c r="D54" s="31"/>
      <c r="E54" s="18"/>
      <c r="F54" s="32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3"/>
      <c r="U54" s="24"/>
    </row>
    <row r="55" spans="1:21" s="42" customFormat="1" ht="17.25" customHeight="1" x14ac:dyDescent="0.25">
      <c r="A55" s="20"/>
      <c r="B55" s="24"/>
      <c r="C55" s="39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29"/>
      <c r="C56" s="29"/>
      <c r="D56" s="2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8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2"/>
      <c r="C58" s="22"/>
      <c r="D58" s="22"/>
      <c r="E58" s="20"/>
      <c r="F58" s="32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7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39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21"/>
      <c r="G61" s="18"/>
      <c r="H61" s="18"/>
      <c r="I61" s="22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24"/>
      <c r="C63" s="39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4"/>
      <c r="U63" s="24"/>
    </row>
    <row r="64" spans="1:21" s="42" customFormat="1" ht="17.25" customHeight="1" x14ac:dyDescent="0.25">
      <c r="A64" s="20"/>
      <c r="B64" s="37"/>
      <c r="C64" s="31"/>
      <c r="D64" s="31"/>
      <c r="E64" s="18"/>
      <c r="F64" s="32"/>
      <c r="G64" s="18"/>
      <c r="H64" s="18"/>
      <c r="I64" s="25"/>
      <c r="J64" s="18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1" s="42" customFormat="1" ht="17.25" customHeight="1" x14ac:dyDescent="0.25">
      <c r="A65" s="20"/>
      <c r="B65" s="22"/>
      <c r="C65" s="22"/>
      <c r="D65" s="22"/>
      <c r="E65" s="18"/>
      <c r="F65" s="32"/>
      <c r="G65" s="18"/>
      <c r="H65" s="18"/>
      <c r="I65" s="20"/>
      <c r="J65" s="18"/>
      <c r="K65" s="33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7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21"/>
      <c r="G66" s="18"/>
      <c r="H66" s="18"/>
      <c r="I66" s="22"/>
      <c r="J66" s="18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3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22"/>
      <c r="H67" s="22"/>
      <c r="I67" s="18"/>
      <c r="J67" s="22"/>
      <c r="K67" s="18"/>
      <c r="L67" s="18"/>
      <c r="M67" s="18"/>
      <c r="N67" s="24"/>
      <c r="O67" s="24"/>
      <c r="P67" s="29"/>
      <c r="Q67" s="24">
        <f t="shared" si="2"/>
        <v>0</v>
      </c>
      <c r="R67" s="29"/>
      <c r="S67" s="41" t="e">
        <f t="shared" si="3"/>
        <v>#DIV/0!</v>
      </c>
      <c r="T67" s="23"/>
    </row>
    <row r="68" spans="1:21" s="42" customFormat="1" ht="17.25" customHeight="1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  <row r="69" spans="1:21" s="42" customFormat="1" ht="17.25" customHeight="1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  <row r="70" spans="1:21" s="42" customFormat="1" ht="15.75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</sheetData>
  <sheetProtection formatCells="0" formatColumns="0" formatRows="0" sort="0"/>
  <autoFilter ref="B6:T28"/>
  <mergeCells count="1">
    <mergeCell ref="A2:T3"/>
  </mergeCells>
  <dataValidations count="4">
    <dataValidation type="list" allowBlank="1" showInputMessage="1" showErrorMessage="1" sqref="E7:E43">
      <formula1>sex</formula1>
    </dataValidation>
    <dataValidation type="list" allowBlank="1" showInputMessage="1" showErrorMessage="1" sqref="N7:N67">
      <formula1>type</formula1>
    </dataValidation>
    <dataValidation type="list" allowBlank="1" showInputMessage="1" showErrorMessage="1" sqref="I67 M67 G7:H66 L7:M66">
      <formula1>rf</formula1>
    </dataValidation>
    <dataValidation type="list" allowBlank="1" showInputMessage="1" showErrorMessage="1" sqref="J67 I7:I66">
      <formula1>municipal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opLeftCell="C1" zoomScale="90" zoomScaleNormal="90" workbookViewId="0">
      <pane ySplit="6" topLeftCell="A7" activePane="bottomLeft" state="frozen"/>
      <selection pane="bottomLeft" activeCell="O12" sqref="O12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 t="s">
        <v>153</v>
      </c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128</v>
      </c>
      <c r="C7" s="22" t="s">
        <v>155</v>
      </c>
      <c r="D7" s="22" t="s">
        <v>129</v>
      </c>
      <c r="E7" s="18" t="s">
        <v>11</v>
      </c>
      <c r="F7" s="32">
        <v>41180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5</v>
      </c>
      <c r="L7" s="18" t="s">
        <v>13</v>
      </c>
      <c r="M7" s="18" t="s">
        <v>13</v>
      </c>
      <c r="N7" s="24" t="s">
        <v>14</v>
      </c>
      <c r="O7" s="24" t="s">
        <v>156</v>
      </c>
      <c r="P7" s="29"/>
      <c r="Q7" s="35">
        <f t="shared" ref="Q7:Q9" si="0">O7+P7</f>
        <v>17</v>
      </c>
      <c r="R7" s="29">
        <v>50</v>
      </c>
      <c r="S7" s="59">
        <f t="shared" ref="S7:S9" si="1">Q7/R7</f>
        <v>0.34</v>
      </c>
      <c r="T7" s="24" t="s">
        <v>157</v>
      </c>
      <c r="U7" s="24"/>
    </row>
    <row r="8" spans="1:21" s="42" customFormat="1" ht="17.25" customHeight="1" x14ac:dyDescent="0.25">
      <c r="A8" s="20"/>
      <c r="B8" s="30" t="s">
        <v>158</v>
      </c>
      <c r="C8" s="31" t="s">
        <v>159</v>
      </c>
      <c r="D8" s="31" t="s">
        <v>160</v>
      </c>
      <c r="E8" s="18" t="s">
        <v>11</v>
      </c>
      <c r="F8" s="32">
        <v>40974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5</v>
      </c>
      <c r="L8" s="18" t="s">
        <v>13</v>
      </c>
      <c r="M8" s="18" t="s">
        <v>13</v>
      </c>
      <c r="N8" s="24" t="s">
        <v>14</v>
      </c>
      <c r="O8" s="24" t="s">
        <v>161</v>
      </c>
      <c r="P8" s="29"/>
      <c r="Q8" s="35">
        <f t="shared" si="0"/>
        <v>16</v>
      </c>
      <c r="R8" s="29">
        <v>50</v>
      </c>
      <c r="S8" s="59">
        <f t="shared" si="1"/>
        <v>0.32</v>
      </c>
      <c r="T8" s="24" t="s">
        <v>157</v>
      </c>
      <c r="U8" s="24"/>
    </row>
    <row r="9" spans="1:21" s="42" customFormat="1" ht="17.25" customHeight="1" x14ac:dyDescent="0.25">
      <c r="A9" s="20"/>
      <c r="B9" s="22" t="s">
        <v>162</v>
      </c>
      <c r="C9" s="22" t="s">
        <v>115</v>
      </c>
      <c r="D9" s="22" t="s">
        <v>163</v>
      </c>
      <c r="E9" s="18" t="s">
        <v>11</v>
      </c>
      <c r="F9" s="21">
        <v>40926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5</v>
      </c>
      <c r="L9" s="18" t="s">
        <v>13</v>
      </c>
      <c r="M9" s="18" t="s">
        <v>13</v>
      </c>
      <c r="N9" s="24" t="s">
        <v>14</v>
      </c>
      <c r="O9" s="24" t="s">
        <v>164</v>
      </c>
      <c r="P9" s="29"/>
      <c r="Q9" s="35">
        <f t="shared" si="0"/>
        <v>10</v>
      </c>
      <c r="R9" s="29">
        <v>50</v>
      </c>
      <c r="S9" s="59">
        <f t="shared" si="1"/>
        <v>0.2</v>
      </c>
      <c r="T9" s="24" t="s">
        <v>157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ref="Q10:Q67" si="2">O10+P10</f>
        <v>0</v>
      </c>
      <c r="R10" s="29"/>
      <c r="S10" s="59" t="e">
        <f t="shared" ref="S10:S67" si="3">Q10/R10</f>
        <v>#DIV/0!</v>
      </c>
      <c r="T10" s="24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32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3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4"/>
      <c r="C13" s="24"/>
      <c r="D13" s="39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39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9"/>
      <c r="C16" s="29"/>
      <c r="D16" s="2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19"/>
      <c r="C17" s="24"/>
      <c r="D17" s="24"/>
      <c r="E17" s="18"/>
      <c r="F17" s="43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19"/>
      <c r="C22" s="24"/>
      <c r="D22" s="24"/>
      <c r="E22" s="18"/>
      <c r="F22" s="43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9"/>
      <c r="C24" s="29"/>
      <c r="D24" s="29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3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3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32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30"/>
      <c r="C32" s="31"/>
      <c r="D32" s="31"/>
      <c r="E32" s="18"/>
      <c r="F32" s="32"/>
      <c r="G32" s="18"/>
      <c r="H32" s="18"/>
      <c r="I32" s="25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3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8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9"/>
      <c r="C38" s="29"/>
      <c r="D38" s="2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2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34"/>
      <c r="C43" s="31"/>
      <c r="D43" s="31"/>
      <c r="E43" s="18"/>
      <c r="F43" s="32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4"/>
      <c r="C44" s="24"/>
      <c r="D44" s="3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4"/>
      <c r="U44" s="24"/>
    </row>
    <row r="45" spans="1:21" s="42" customFormat="1" ht="17.25" customHeight="1" x14ac:dyDescent="0.25">
      <c r="A45" s="20"/>
      <c r="B45" s="34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2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30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29"/>
      <c r="C51" s="29"/>
      <c r="D51" s="2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8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36"/>
      <c r="C54" s="31"/>
      <c r="D54" s="31"/>
      <c r="E54" s="18"/>
      <c r="F54" s="32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3"/>
      <c r="U54" s="24"/>
    </row>
    <row r="55" spans="1:21" s="42" customFormat="1" ht="17.25" customHeight="1" x14ac:dyDescent="0.25">
      <c r="A55" s="20"/>
      <c r="B55" s="24"/>
      <c r="C55" s="39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29"/>
      <c r="C56" s="29"/>
      <c r="D56" s="2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8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2"/>
      <c r="C58" s="22"/>
      <c r="D58" s="22"/>
      <c r="E58" s="20"/>
      <c r="F58" s="32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7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39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21"/>
      <c r="G61" s="18"/>
      <c r="H61" s="18"/>
      <c r="I61" s="22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24"/>
      <c r="C63" s="39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4"/>
      <c r="U63" s="24"/>
    </row>
    <row r="64" spans="1:21" s="42" customFormat="1" ht="17.25" customHeight="1" x14ac:dyDescent="0.25">
      <c r="A64" s="20"/>
      <c r="B64" s="37"/>
      <c r="C64" s="31"/>
      <c r="D64" s="31"/>
      <c r="E64" s="18"/>
      <c r="F64" s="32"/>
      <c r="G64" s="18"/>
      <c r="H64" s="18"/>
      <c r="I64" s="25"/>
      <c r="J64" s="18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1" s="42" customFormat="1" ht="17.25" customHeight="1" x14ac:dyDescent="0.25">
      <c r="A65" s="20"/>
      <c r="B65" s="22"/>
      <c r="C65" s="22"/>
      <c r="D65" s="22"/>
      <c r="E65" s="18"/>
      <c r="F65" s="32"/>
      <c r="G65" s="18"/>
      <c r="H65" s="18"/>
      <c r="I65" s="20"/>
      <c r="J65" s="18"/>
      <c r="K65" s="33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7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21"/>
      <c r="G66" s="18"/>
      <c r="H66" s="18"/>
      <c r="I66" s="22"/>
      <c r="J66" s="18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3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22"/>
      <c r="H67" s="22"/>
      <c r="I67" s="18"/>
      <c r="J67" s="22"/>
      <c r="K67" s="18"/>
      <c r="L67" s="18"/>
      <c r="M67" s="18"/>
      <c r="N67" s="24"/>
      <c r="O67" s="24"/>
      <c r="P67" s="29"/>
      <c r="Q67" s="24">
        <f t="shared" si="2"/>
        <v>0</v>
      </c>
      <c r="R67" s="29"/>
      <c r="S67" s="41" t="e">
        <f t="shared" si="3"/>
        <v>#DIV/0!</v>
      </c>
      <c r="T67" s="23"/>
    </row>
    <row r="68" spans="1:21" s="42" customFormat="1" ht="17.25" customHeight="1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  <row r="69" spans="1:21" s="42" customFormat="1" ht="17.25" customHeight="1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  <row r="70" spans="1:21" s="42" customFormat="1" ht="15.75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</sheetData>
  <sheetProtection formatCells="0" formatColumns="0" formatRows="0" sort="0"/>
  <autoFilter ref="B6:T28"/>
  <mergeCells count="1">
    <mergeCell ref="A2:T3"/>
  </mergeCells>
  <dataValidations count="4">
    <dataValidation type="list" allowBlank="1" showInputMessage="1" showErrorMessage="1" sqref="J67 I7:I66">
      <formula1>municipal</formula1>
    </dataValidation>
    <dataValidation type="list" allowBlank="1" showInputMessage="1" showErrorMessage="1" sqref="I67 M67 G7:H66 L7:M66">
      <formula1>rf</formula1>
    </dataValidation>
    <dataValidation type="list" allowBlank="1" showInputMessage="1" showErrorMessage="1" sqref="N7:N67">
      <formula1>type</formula1>
    </dataValidation>
    <dataValidation type="list" allowBlank="1" showInputMessage="1" showErrorMessage="1" sqref="E7:E43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opLeftCell="D1" zoomScale="90" zoomScaleNormal="90" workbookViewId="0">
      <pane ySplit="6" topLeftCell="A7" activePane="bottomLeft" state="frozen"/>
      <selection pane="bottomLeft" activeCell="R13" sqref="R13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 t="s">
        <v>165</v>
      </c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166</v>
      </c>
      <c r="C7" s="22" t="s">
        <v>167</v>
      </c>
      <c r="D7" s="22" t="s">
        <v>168</v>
      </c>
      <c r="E7" s="18" t="s">
        <v>11</v>
      </c>
      <c r="F7" s="32">
        <v>40595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6</v>
      </c>
      <c r="L7" s="18" t="s">
        <v>13</v>
      </c>
      <c r="M7" s="18" t="s">
        <v>13</v>
      </c>
      <c r="N7" s="24" t="s">
        <v>14</v>
      </c>
      <c r="O7" s="24" t="s">
        <v>169</v>
      </c>
      <c r="P7" s="29"/>
      <c r="Q7" s="35">
        <f t="shared" ref="Q7:Q10" si="0">O7+P7</f>
        <v>8</v>
      </c>
      <c r="R7" s="29">
        <v>57</v>
      </c>
      <c r="S7" s="59">
        <f t="shared" ref="S7:S10" si="1">Q7/R7</f>
        <v>0.14035087719298245</v>
      </c>
      <c r="T7" s="24" t="s">
        <v>157</v>
      </c>
      <c r="U7" s="24"/>
    </row>
    <row r="8" spans="1:21" s="42" customFormat="1" ht="17.25" customHeight="1" x14ac:dyDescent="0.25">
      <c r="A8" s="20"/>
      <c r="B8" s="30" t="s">
        <v>170</v>
      </c>
      <c r="C8" s="31" t="s">
        <v>115</v>
      </c>
      <c r="D8" s="31" t="s">
        <v>171</v>
      </c>
      <c r="E8" s="18" t="s">
        <v>11</v>
      </c>
      <c r="F8" s="32">
        <v>40562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6</v>
      </c>
      <c r="L8" s="18" t="s">
        <v>13</v>
      </c>
      <c r="M8" s="18" t="s">
        <v>13</v>
      </c>
      <c r="N8" s="24" t="s">
        <v>14</v>
      </c>
      <c r="O8" s="24" t="s">
        <v>161</v>
      </c>
      <c r="P8" s="29"/>
      <c r="Q8" s="35">
        <f t="shared" si="0"/>
        <v>16</v>
      </c>
      <c r="R8" s="29">
        <v>57</v>
      </c>
      <c r="S8" s="59">
        <f t="shared" si="1"/>
        <v>0.2807017543859649</v>
      </c>
      <c r="T8" s="24" t="s">
        <v>157</v>
      </c>
      <c r="U8" s="24"/>
    </row>
    <row r="9" spans="1:21" s="42" customFormat="1" ht="17.25" customHeight="1" x14ac:dyDescent="0.25">
      <c r="A9" s="20"/>
      <c r="B9" s="22" t="s">
        <v>172</v>
      </c>
      <c r="C9" s="22" t="s">
        <v>173</v>
      </c>
      <c r="D9" s="22" t="s">
        <v>151</v>
      </c>
      <c r="E9" s="18" t="s">
        <v>11</v>
      </c>
      <c r="F9" s="21">
        <v>40709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6</v>
      </c>
      <c r="L9" s="18" t="s">
        <v>13</v>
      </c>
      <c r="M9" s="18" t="s">
        <v>13</v>
      </c>
      <c r="N9" s="24" t="s">
        <v>14</v>
      </c>
      <c r="O9" s="24" t="s">
        <v>174</v>
      </c>
      <c r="P9" s="29"/>
      <c r="Q9" s="35">
        <f t="shared" si="0"/>
        <v>2</v>
      </c>
      <c r="R9" s="29">
        <v>57</v>
      </c>
      <c r="S9" s="59">
        <f t="shared" si="1"/>
        <v>3.5087719298245612E-2</v>
      </c>
      <c r="T9" s="24" t="s">
        <v>157</v>
      </c>
      <c r="U9" s="24"/>
    </row>
    <row r="10" spans="1:21" s="42" customFormat="1" ht="17.25" customHeight="1" x14ac:dyDescent="0.25">
      <c r="A10" s="20"/>
      <c r="B10" s="22" t="s">
        <v>175</v>
      </c>
      <c r="C10" s="22" t="s">
        <v>176</v>
      </c>
      <c r="D10" s="22" t="s">
        <v>141</v>
      </c>
      <c r="E10" s="18" t="s">
        <v>11</v>
      </c>
      <c r="F10" s="21">
        <v>40716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6</v>
      </c>
      <c r="L10" s="18" t="s">
        <v>13</v>
      </c>
      <c r="M10" s="18" t="s">
        <v>13</v>
      </c>
      <c r="N10" s="24" t="s">
        <v>14</v>
      </c>
      <c r="O10" s="24" t="s">
        <v>177</v>
      </c>
      <c r="P10" s="29"/>
      <c r="Q10" s="35">
        <f t="shared" si="0"/>
        <v>11</v>
      </c>
      <c r="R10" s="29">
        <v>57</v>
      </c>
      <c r="S10" s="59">
        <f t="shared" si="1"/>
        <v>0.19298245614035087</v>
      </c>
      <c r="T10" s="24" t="s">
        <v>157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32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67" si="2">O11+P11</f>
        <v>0</v>
      </c>
      <c r="R11" s="29"/>
      <c r="S11" s="59" t="e">
        <f t="shared" ref="S11:S67" si="3">Q11/R11</f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3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4"/>
      <c r="C13" s="24"/>
      <c r="D13" s="39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39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9"/>
      <c r="C16" s="29"/>
      <c r="D16" s="2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19"/>
      <c r="C17" s="24"/>
      <c r="D17" s="24"/>
      <c r="E17" s="18"/>
      <c r="F17" s="43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19"/>
      <c r="C22" s="24"/>
      <c r="D22" s="24"/>
      <c r="E22" s="18"/>
      <c r="F22" s="43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9"/>
      <c r="C24" s="29"/>
      <c r="D24" s="29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3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3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32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30"/>
      <c r="C32" s="31"/>
      <c r="D32" s="31"/>
      <c r="E32" s="18"/>
      <c r="F32" s="32"/>
      <c r="G32" s="18"/>
      <c r="H32" s="18"/>
      <c r="I32" s="25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3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8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9"/>
      <c r="C38" s="29"/>
      <c r="D38" s="2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2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34"/>
      <c r="C43" s="31"/>
      <c r="D43" s="31"/>
      <c r="E43" s="18"/>
      <c r="F43" s="32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4"/>
      <c r="C44" s="24"/>
      <c r="D44" s="3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4"/>
      <c r="U44" s="24"/>
    </row>
    <row r="45" spans="1:21" s="42" customFormat="1" ht="17.25" customHeight="1" x14ac:dyDescent="0.25">
      <c r="A45" s="20"/>
      <c r="B45" s="34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2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30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29"/>
      <c r="C51" s="29"/>
      <c r="D51" s="2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8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36"/>
      <c r="C54" s="31"/>
      <c r="D54" s="31"/>
      <c r="E54" s="18"/>
      <c r="F54" s="32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3"/>
      <c r="U54" s="24"/>
    </row>
    <row r="55" spans="1:21" s="42" customFormat="1" ht="17.25" customHeight="1" x14ac:dyDescent="0.25">
      <c r="A55" s="20"/>
      <c r="B55" s="24"/>
      <c r="C55" s="39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29"/>
      <c r="C56" s="29"/>
      <c r="D56" s="2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8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2"/>
      <c r="C58" s="22"/>
      <c r="D58" s="22"/>
      <c r="E58" s="20"/>
      <c r="F58" s="32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7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39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21"/>
      <c r="G61" s="18"/>
      <c r="H61" s="18"/>
      <c r="I61" s="22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24"/>
      <c r="C63" s="39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4"/>
      <c r="U63" s="24"/>
    </row>
    <row r="64" spans="1:21" s="42" customFormat="1" ht="17.25" customHeight="1" x14ac:dyDescent="0.25">
      <c r="A64" s="20"/>
      <c r="B64" s="37"/>
      <c r="C64" s="31"/>
      <c r="D64" s="31"/>
      <c r="E64" s="18"/>
      <c r="F64" s="32"/>
      <c r="G64" s="18"/>
      <c r="H64" s="18"/>
      <c r="I64" s="25"/>
      <c r="J64" s="18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1" s="42" customFormat="1" ht="17.25" customHeight="1" x14ac:dyDescent="0.25">
      <c r="A65" s="20"/>
      <c r="B65" s="22"/>
      <c r="C65" s="22"/>
      <c r="D65" s="22"/>
      <c r="E65" s="18"/>
      <c r="F65" s="32"/>
      <c r="G65" s="18"/>
      <c r="H65" s="18"/>
      <c r="I65" s="20"/>
      <c r="J65" s="18"/>
      <c r="K65" s="33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7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21"/>
      <c r="G66" s="18"/>
      <c r="H66" s="18"/>
      <c r="I66" s="22"/>
      <c r="J66" s="18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3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22"/>
      <c r="H67" s="22"/>
      <c r="I67" s="18"/>
      <c r="J67" s="22"/>
      <c r="K67" s="18"/>
      <c r="L67" s="18"/>
      <c r="M67" s="18"/>
      <c r="N67" s="24"/>
      <c r="O67" s="24"/>
      <c r="P67" s="29"/>
      <c r="Q67" s="24">
        <f t="shared" si="2"/>
        <v>0</v>
      </c>
      <c r="R67" s="29"/>
      <c r="S67" s="41" t="e">
        <f t="shared" si="3"/>
        <v>#DIV/0!</v>
      </c>
      <c r="T67" s="23"/>
    </row>
    <row r="68" spans="1:21" s="42" customFormat="1" ht="17.25" customHeight="1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  <row r="69" spans="1:21" s="42" customFormat="1" ht="17.25" customHeight="1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  <row r="70" spans="1:21" s="42" customFormat="1" ht="15.75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</sheetData>
  <sheetProtection formatCells="0" formatColumns="0" formatRows="0" sort="0"/>
  <autoFilter ref="B6:T28"/>
  <mergeCells count="1">
    <mergeCell ref="A2:T3"/>
  </mergeCells>
  <dataValidations count="4">
    <dataValidation type="list" allowBlank="1" showInputMessage="1" showErrorMessage="1" sqref="E7:E43">
      <formula1>sex</formula1>
    </dataValidation>
    <dataValidation type="list" allowBlank="1" showInputMessage="1" showErrorMessage="1" sqref="N7:N67">
      <formula1>type</formula1>
    </dataValidation>
    <dataValidation type="list" allowBlank="1" showInputMessage="1" showErrorMessage="1" sqref="I67 M67 G7:H66 L7:M66">
      <formula1>rf</formula1>
    </dataValidation>
    <dataValidation type="list" allowBlank="1" showInputMessage="1" showErrorMessage="1" sqref="J67 I7:I66">
      <formula1>municipal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opLeftCell="E1" zoomScale="90" zoomScaleNormal="90" workbookViewId="0">
      <pane ySplit="6" topLeftCell="A7" activePane="bottomLeft" state="frozen"/>
      <selection pane="bottomLeft" activeCell="R14" sqref="R14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 t="s">
        <v>117</v>
      </c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118</v>
      </c>
      <c r="C7" s="22" t="s">
        <v>119</v>
      </c>
      <c r="D7" s="22" t="s">
        <v>120</v>
      </c>
      <c r="E7" s="18" t="s">
        <v>10</v>
      </c>
      <c r="F7" s="32">
        <v>40240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7</v>
      </c>
      <c r="L7" s="18" t="s">
        <v>13</v>
      </c>
      <c r="M7" s="18" t="s">
        <v>13</v>
      </c>
      <c r="N7" s="24" t="s">
        <v>14</v>
      </c>
      <c r="O7" s="24" t="s">
        <v>178</v>
      </c>
      <c r="P7" s="29"/>
      <c r="Q7" s="35">
        <f t="shared" ref="Q7:Q11" si="0">O7+P7</f>
        <v>4</v>
      </c>
      <c r="R7" s="29">
        <v>50</v>
      </c>
      <c r="S7" s="59">
        <f t="shared" ref="S7:S11" si="1">Q7/R7</f>
        <v>0.08</v>
      </c>
      <c r="T7" s="24" t="s">
        <v>179</v>
      </c>
      <c r="U7" s="24"/>
    </row>
    <row r="8" spans="1:21" s="42" customFormat="1" ht="17.25" customHeight="1" x14ac:dyDescent="0.25">
      <c r="A8" s="20"/>
      <c r="B8" s="30" t="s">
        <v>130</v>
      </c>
      <c r="C8" s="31" t="s">
        <v>131</v>
      </c>
      <c r="D8" s="31" t="s">
        <v>132</v>
      </c>
      <c r="E8" s="18" t="s">
        <v>11</v>
      </c>
      <c r="F8" s="32">
        <v>40289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7</v>
      </c>
      <c r="L8" s="18" t="s">
        <v>13</v>
      </c>
      <c r="M8" s="18" t="s">
        <v>13</v>
      </c>
      <c r="N8" s="24" t="s">
        <v>14</v>
      </c>
      <c r="O8" s="24" t="s">
        <v>180</v>
      </c>
      <c r="P8" s="29"/>
      <c r="Q8" s="35">
        <f t="shared" si="0"/>
        <v>6</v>
      </c>
      <c r="R8" s="29">
        <v>50</v>
      </c>
      <c r="S8" s="59">
        <f t="shared" si="1"/>
        <v>0.12</v>
      </c>
      <c r="T8" s="24" t="s">
        <v>179</v>
      </c>
      <c r="U8" s="24"/>
    </row>
    <row r="9" spans="1:21" s="42" customFormat="1" ht="17.25" customHeight="1" x14ac:dyDescent="0.25">
      <c r="A9" s="20"/>
      <c r="B9" s="22" t="s">
        <v>133</v>
      </c>
      <c r="C9" s="22" t="s">
        <v>134</v>
      </c>
      <c r="D9" s="22" t="s">
        <v>135</v>
      </c>
      <c r="E9" s="18" t="s">
        <v>11</v>
      </c>
      <c r="F9" s="21">
        <v>40443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7</v>
      </c>
      <c r="L9" s="18" t="s">
        <v>13</v>
      </c>
      <c r="M9" s="18" t="s">
        <v>13</v>
      </c>
      <c r="N9" s="24" t="s">
        <v>14</v>
      </c>
      <c r="O9" s="24" t="s">
        <v>181</v>
      </c>
      <c r="P9" s="29"/>
      <c r="Q9" s="35">
        <f t="shared" si="0"/>
        <v>15</v>
      </c>
      <c r="R9" s="29">
        <v>50</v>
      </c>
      <c r="S9" s="59">
        <f t="shared" si="1"/>
        <v>0.3</v>
      </c>
      <c r="T9" s="24" t="s">
        <v>179</v>
      </c>
      <c r="U9" s="24"/>
    </row>
    <row r="10" spans="1:21" s="42" customFormat="1" ht="17.25" customHeight="1" x14ac:dyDescent="0.25">
      <c r="A10" s="20"/>
      <c r="B10" s="22" t="s">
        <v>136</v>
      </c>
      <c r="C10" s="22" t="s">
        <v>137</v>
      </c>
      <c r="D10" s="22" t="s">
        <v>138</v>
      </c>
      <c r="E10" s="18" t="s">
        <v>10</v>
      </c>
      <c r="F10" s="21">
        <v>40490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7</v>
      </c>
      <c r="L10" s="18" t="s">
        <v>13</v>
      </c>
      <c r="M10" s="18" t="s">
        <v>13</v>
      </c>
      <c r="N10" s="24" t="s">
        <v>14</v>
      </c>
      <c r="O10" s="24" t="s">
        <v>182</v>
      </c>
      <c r="P10" s="29"/>
      <c r="Q10" s="35">
        <f t="shared" si="0"/>
        <v>12</v>
      </c>
      <c r="R10" s="29">
        <v>50</v>
      </c>
      <c r="S10" s="59">
        <f t="shared" si="1"/>
        <v>0.24</v>
      </c>
      <c r="T10" s="24" t="s">
        <v>179</v>
      </c>
      <c r="U10" s="24"/>
    </row>
    <row r="11" spans="1:21" s="42" customFormat="1" ht="17.25" customHeight="1" x14ac:dyDescent="0.25">
      <c r="A11" s="20"/>
      <c r="B11" s="22" t="s">
        <v>183</v>
      </c>
      <c r="C11" s="22" t="s">
        <v>184</v>
      </c>
      <c r="D11" s="22" t="s">
        <v>185</v>
      </c>
      <c r="E11" s="18" t="s">
        <v>10</v>
      </c>
      <c r="F11" s="21">
        <v>40300</v>
      </c>
      <c r="G11" s="18" t="s">
        <v>13</v>
      </c>
      <c r="H11" s="18" t="s">
        <v>12</v>
      </c>
      <c r="I11" s="22" t="s">
        <v>65</v>
      </c>
      <c r="J11" s="40">
        <v>11</v>
      </c>
      <c r="K11" s="18">
        <v>7</v>
      </c>
      <c r="L11" s="18" t="s">
        <v>13</v>
      </c>
      <c r="M11" s="18" t="s">
        <v>13</v>
      </c>
      <c r="N11" s="24" t="s">
        <v>14</v>
      </c>
      <c r="O11" s="24" t="s">
        <v>186</v>
      </c>
      <c r="P11" s="29"/>
      <c r="Q11" s="35">
        <f t="shared" si="0"/>
        <v>9</v>
      </c>
      <c r="R11" s="29">
        <v>50</v>
      </c>
      <c r="S11" s="59">
        <f t="shared" si="1"/>
        <v>0.18</v>
      </c>
      <c r="T11" s="24" t="s">
        <v>179</v>
      </c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ref="Q12:Q69" si="2">O12+P12</f>
        <v>0</v>
      </c>
      <c r="R12" s="29"/>
      <c r="S12" s="59" t="e">
        <f t="shared" ref="S11:S69" si="3">Q12/R12</f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32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39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3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4"/>
      <c r="C17" s="39"/>
      <c r="D17" s="24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9"/>
      <c r="C18" s="29"/>
      <c r="D18" s="2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19"/>
      <c r="C19" s="24"/>
      <c r="D19" s="24"/>
      <c r="E19" s="18"/>
      <c r="F19" s="43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24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19"/>
      <c r="C22" s="24"/>
      <c r="D22" s="24"/>
      <c r="E22" s="18"/>
      <c r="F22" s="43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24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9"/>
      <c r="C26" s="29"/>
      <c r="D26" s="29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3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4"/>
      <c r="C29" s="24"/>
      <c r="D29" s="39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32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24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32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30"/>
      <c r="C34" s="31"/>
      <c r="D34" s="31"/>
      <c r="E34" s="18"/>
      <c r="F34" s="32"/>
      <c r="G34" s="18"/>
      <c r="H34" s="18"/>
      <c r="I34" s="25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3"/>
      <c r="U34" s="24"/>
    </row>
    <row r="35" spans="1:21" s="42" customFormat="1" ht="17.25" customHeight="1" x14ac:dyDescent="0.25">
      <c r="A35" s="20"/>
      <c r="B35" s="24"/>
      <c r="C35" s="39"/>
      <c r="D35" s="24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4"/>
      <c r="U35" s="24"/>
    </row>
    <row r="36" spans="1:21" s="42" customFormat="1" ht="17.25" customHeight="1" x14ac:dyDescent="0.25">
      <c r="A36" s="20"/>
      <c r="B36" s="29"/>
      <c r="C36" s="29"/>
      <c r="D36" s="29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8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2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3"/>
      <c r="U37" s="24"/>
    </row>
    <row r="38" spans="1:21" s="42" customFormat="1" ht="17.25" customHeight="1" x14ac:dyDescent="0.25">
      <c r="A38" s="20"/>
      <c r="B38" s="24"/>
      <c r="C38" s="39"/>
      <c r="D38" s="24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9"/>
      <c r="C40" s="29"/>
      <c r="D40" s="2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30"/>
      <c r="C41" s="31"/>
      <c r="D41" s="31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4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2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34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4"/>
      <c r="C46" s="24"/>
      <c r="D46" s="39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4"/>
      <c r="U46" s="24"/>
    </row>
    <row r="47" spans="1:21" s="42" customFormat="1" ht="17.25" customHeight="1" x14ac:dyDescent="0.25">
      <c r="A47" s="20"/>
      <c r="B47" s="34"/>
      <c r="C47" s="31"/>
      <c r="D47" s="31"/>
      <c r="E47" s="18"/>
      <c r="F47" s="32"/>
      <c r="G47" s="18"/>
      <c r="H47" s="18"/>
      <c r="I47" s="25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3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4"/>
      <c r="C49" s="24"/>
      <c r="D49" s="39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30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4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4"/>
      <c r="U52" s="24"/>
    </row>
    <row r="53" spans="1:21" s="42" customFormat="1" ht="17.25" customHeight="1" x14ac:dyDescent="0.25">
      <c r="A53" s="20"/>
      <c r="B53" s="29"/>
      <c r="C53" s="29"/>
      <c r="D53" s="29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8"/>
      <c r="U53" s="24"/>
    </row>
    <row r="54" spans="1:21" s="42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7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36"/>
      <c r="C56" s="31"/>
      <c r="D56" s="31"/>
      <c r="E56" s="18"/>
      <c r="F56" s="32"/>
      <c r="G56" s="18"/>
      <c r="H56" s="18"/>
      <c r="I56" s="25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3"/>
      <c r="U56" s="24"/>
    </row>
    <row r="57" spans="1:21" s="42" customFormat="1" ht="17.25" customHeight="1" x14ac:dyDescent="0.25">
      <c r="A57" s="20"/>
      <c r="B57" s="24"/>
      <c r="C57" s="39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4"/>
      <c r="U59" s="24"/>
    </row>
    <row r="60" spans="1:21" s="42" customFormat="1" ht="17.25" customHeight="1" x14ac:dyDescent="0.25">
      <c r="A60" s="20"/>
      <c r="B60" s="22"/>
      <c r="C60" s="22"/>
      <c r="D60" s="22"/>
      <c r="E60" s="20"/>
      <c r="F60" s="32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7"/>
      <c r="U60" s="24"/>
    </row>
    <row r="61" spans="1:21" s="42" customFormat="1" ht="17.25" customHeight="1" x14ac:dyDescent="0.25">
      <c r="A61" s="20"/>
      <c r="B61" s="24"/>
      <c r="C61" s="24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39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21"/>
      <c r="G63" s="18"/>
      <c r="H63" s="18"/>
      <c r="I63" s="22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3"/>
      <c r="U63" s="24"/>
    </row>
    <row r="64" spans="1:21" s="42" customFormat="1" ht="17.25" customHeight="1" x14ac:dyDescent="0.25">
      <c r="A64" s="20"/>
      <c r="B64" s="24"/>
      <c r="C64" s="39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4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4"/>
      <c r="U65" s="24"/>
    </row>
    <row r="66" spans="1:21" s="42" customFormat="1" ht="17.25" customHeight="1" x14ac:dyDescent="0.25">
      <c r="A66" s="20"/>
      <c r="B66" s="37"/>
      <c r="C66" s="31"/>
      <c r="D66" s="31"/>
      <c r="E66" s="18"/>
      <c r="F66" s="32"/>
      <c r="G66" s="18"/>
      <c r="H66" s="18"/>
      <c r="I66" s="25"/>
      <c r="J66" s="18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3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32"/>
      <c r="G67" s="18"/>
      <c r="H67" s="18"/>
      <c r="I67" s="20"/>
      <c r="J67" s="18"/>
      <c r="K67" s="33"/>
      <c r="L67" s="18"/>
      <c r="M67" s="18"/>
      <c r="N67" s="24"/>
      <c r="O67" s="24"/>
      <c r="P67" s="29"/>
      <c r="Q67" s="35">
        <f t="shared" si="2"/>
        <v>0</v>
      </c>
      <c r="R67" s="29"/>
      <c r="S67" s="59" t="e">
        <f t="shared" si="3"/>
        <v>#DIV/0!</v>
      </c>
      <c r="T67" s="27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18"/>
      <c r="K68" s="18"/>
      <c r="L68" s="18"/>
      <c r="M68" s="18"/>
      <c r="N68" s="24"/>
      <c r="O68" s="24"/>
      <c r="P68" s="29"/>
      <c r="Q68" s="35">
        <f t="shared" si="2"/>
        <v>0</v>
      </c>
      <c r="R68" s="29"/>
      <c r="S68" s="59" t="e">
        <f t="shared" si="3"/>
        <v>#DIV/0!</v>
      </c>
      <c r="T68" s="23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22"/>
      <c r="H69" s="22"/>
      <c r="I69" s="18"/>
      <c r="J69" s="22"/>
      <c r="K69" s="18"/>
      <c r="L69" s="18"/>
      <c r="M69" s="18"/>
      <c r="N69" s="24"/>
      <c r="O69" s="24"/>
      <c r="P69" s="29"/>
      <c r="Q69" s="24">
        <f t="shared" si="2"/>
        <v>0</v>
      </c>
      <c r="R69" s="29"/>
      <c r="S69" s="41" t="e">
        <f t="shared" si="3"/>
        <v>#DIV/0!</v>
      </c>
      <c r="T69" s="23"/>
    </row>
    <row r="70" spans="1:21" s="42" customFormat="1" ht="17.25" customHeight="1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  <row r="71" spans="1:21" s="42" customFormat="1" ht="17.25" customHeight="1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  <row r="72" spans="1:21" s="42" customFormat="1" ht="15.75" x14ac:dyDescent="0.25">
      <c r="B72" s="44"/>
      <c r="C72" s="44"/>
      <c r="D72" s="44"/>
      <c r="E72" s="44"/>
      <c r="F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</sheetData>
  <sheetProtection formatCells="0" formatColumns="0" formatRows="0" sort="0"/>
  <autoFilter ref="B6:T30"/>
  <mergeCells count="1">
    <mergeCell ref="A2:T3"/>
  </mergeCells>
  <dataValidations count="4">
    <dataValidation type="list" allowBlank="1" showInputMessage="1" showErrorMessage="1" sqref="I69 M69 G7:H68 L7:M68">
      <formula1>rf</formula1>
    </dataValidation>
    <dataValidation type="list" allowBlank="1" showInputMessage="1" showErrorMessage="1" sqref="J69 I7:I68">
      <formula1>municipal</formula1>
    </dataValidation>
    <dataValidation type="list" allowBlank="1" showInputMessage="1" showErrorMessage="1" sqref="E7:E45">
      <formula1>sex</formula1>
    </dataValidation>
    <dataValidation type="list" allowBlank="1" showInputMessage="1" showErrorMessage="1" sqref="N7:N69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topLeftCell="D1" zoomScale="90" zoomScaleNormal="90" workbookViewId="0">
      <pane ySplit="6" topLeftCell="A7" activePane="bottomLeft" state="frozen"/>
      <selection pane="bottomLeft" activeCell="R15" sqref="R15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2"/>
      <c r="B4" s="52"/>
      <c r="C4" s="52"/>
      <c r="D4" s="52"/>
      <c r="E4" s="52"/>
      <c r="F4" s="52"/>
      <c r="G4" s="52"/>
      <c r="H4" s="53"/>
      <c r="I4" s="52"/>
      <c r="J4" s="52" t="s">
        <v>110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9" t="s">
        <v>142</v>
      </c>
      <c r="C7" s="29" t="s">
        <v>143</v>
      </c>
      <c r="D7" s="29" t="s">
        <v>144</v>
      </c>
      <c r="E7" s="18" t="s">
        <v>11</v>
      </c>
      <c r="F7" s="21">
        <v>39834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4" t="s">
        <v>169</v>
      </c>
      <c r="P7" s="29"/>
      <c r="Q7" s="35">
        <f t="shared" ref="Q7:Q13" si="0">O7+P7</f>
        <v>8</v>
      </c>
      <c r="R7" s="29">
        <v>51</v>
      </c>
      <c r="S7" s="59">
        <f t="shared" ref="S7:S64" si="1">Q7/R7</f>
        <v>0.15686274509803921</v>
      </c>
      <c r="T7" s="24" t="s">
        <v>179</v>
      </c>
      <c r="U7" s="24"/>
    </row>
    <row r="8" spans="1:21" s="42" customFormat="1" ht="17.25" customHeight="1" x14ac:dyDescent="0.25">
      <c r="A8" s="20"/>
      <c r="B8" s="30" t="s">
        <v>123</v>
      </c>
      <c r="C8" s="31" t="s">
        <v>124</v>
      </c>
      <c r="D8" s="31" t="s">
        <v>122</v>
      </c>
      <c r="E8" s="18" t="s">
        <v>11</v>
      </c>
      <c r="F8" s="32">
        <v>40098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14</v>
      </c>
      <c r="O8" s="24" t="s">
        <v>187</v>
      </c>
      <c r="P8" s="29"/>
      <c r="Q8" s="35">
        <f t="shared" si="0"/>
        <v>26</v>
      </c>
      <c r="R8" s="29">
        <v>51</v>
      </c>
      <c r="S8" s="59">
        <f t="shared" si="1"/>
        <v>0.50980392156862742</v>
      </c>
      <c r="T8" s="24" t="s">
        <v>179</v>
      </c>
      <c r="U8" s="24"/>
    </row>
    <row r="9" spans="1:21" s="42" customFormat="1" ht="17.25" customHeight="1" x14ac:dyDescent="0.25">
      <c r="A9" s="20"/>
      <c r="B9" s="22" t="s">
        <v>145</v>
      </c>
      <c r="C9" s="22" t="s">
        <v>121</v>
      </c>
      <c r="D9" s="22" t="s">
        <v>122</v>
      </c>
      <c r="E9" s="18" t="s">
        <v>11</v>
      </c>
      <c r="F9" s="21">
        <v>40008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8</v>
      </c>
      <c r="L9" s="18" t="s">
        <v>13</v>
      </c>
      <c r="M9" s="18" t="s">
        <v>13</v>
      </c>
      <c r="N9" s="24" t="s">
        <v>7</v>
      </c>
      <c r="O9" s="24" t="s">
        <v>148</v>
      </c>
      <c r="P9" s="29"/>
      <c r="Q9" s="35">
        <f t="shared" si="0"/>
        <v>28</v>
      </c>
      <c r="R9" s="29">
        <v>51</v>
      </c>
      <c r="S9" s="59">
        <f t="shared" si="1"/>
        <v>0.5490196078431373</v>
      </c>
      <c r="T9" s="24" t="s">
        <v>179</v>
      </c>
      <c r="U9" s="24"/>
    </row>
    <row r="10" spans="1:21" s="42" customFormat="1" ht="17.25" customHeight="1" x14ac:dyDescent="0.25">
      <c r="A10" s="20"/>
      <c r="B10" s="22" t="s">
        <v>147</v>
      </c>
      <c r="C10" s="22" t="s">
        <v>146</v>
      </c>
      <c r="D10" s="22" t="s">
        <v>141</v>
      </c>
      <c r="E10" s="18" t="s">
        <v>11</v>
      </c>
      <c r="F10" s="21">
        <v>39776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8</v>
      </c>
      <c r="L10" s="18" t="s">
        <v>13</v>
      </c>
      <c r="M10" s="18" t="s">
        <v>13</v>
      </c>
      <c r="N10" s="24" t="s">
        <v>14</v>
      </c>
      <c r="O10" s="24" t="s">
        <v>188</v>
      </c>
      <c r="P10" s="29"/>
      <c r="Q10" s="35">
        <f t="shared" si="0"/>
        <v>7</v>
      </c>
      <c r="R10" s="29">
        <v>51</v>
      </c>
      <c r="S10" s="59">
        <f t="shared" si="1"/>
        <v>0.13725490196078433</v>
      </c>
      <c r="T10" s="24" t="s">
        <v>179</v>
      </c>
      <c r="U10" s="24"/>
    </row>
    <row r="11" spans="1:21" s="42" customFormat="1" ht="17.25" customHeight="1" x14ac:dyDescent="0.25">
      <c r="A11" s="20"/>
      <c r="B11" s="22" t="s">
        <v>189</v>
      </c>
      <c r="C11" s="22" t="s">
        <v>190</v>
      </c>
      <c r="D11" s="22" t="s">
        <v>191</v>
      </c>
      <c r="E11" s="18" t="s">
        <v>10</v>
      </c>
      <c r="F11" s="21">
        <v>39938</v>
      </c>
      <c r="G11" s="18" t="s">
        <v>13</v>
      </c>
      <c r="H11" s="18" t="s">
        <v>12</v>
      </c>
      <c r="I11" s="22" t="s">
        <v>65</v>
      </c>
      <c r="J11" s="40">
        <v>11</v>
      </c>
      <c r="K11" s="18">
        <v>8</v>
      </c>
      <c r="L11" s="18" t="s">
        <v>13</v>
      </c>
      <c r="M11" s="18" t="s">
        <v>13</v>
      </c>
      <c r="N11" s="24" t="s">
        <v>14</v>
      </c>
      <c r="O11" s="24" t="s">
        <v>169</v>
      </c>
      <c r="P11" s="29"/>
      <c r="Q11" s="35">
        <f t="shared" si="0"/>
        <v>8</v>
      </c>
      <c r="R11" s="29">
        <v>51</v>
      </c>
      <c r="S11" s="59">
        <f t="shared" si="1"/>
        <v>0.15686274509803921</v>
      </c>
      <c r="T11" s="24" t="s">
        <v>179</v>
      </c>
      <c r="U11" s="24"/>
    </row>
    <row r="12" spans="1:21" s="42" customFormat="1" ht="17.25" customHeight="1" x14ac:dyDescent="0.25">
      <c r="A12" s="20"/>
      <c r="B12" s="22" t="s">
        <v>139</v>
      </c>
      <c r="C12" s="22" t="s">
        <v>115</v>
      </c>
      <c r="D12" s="22" t="s">
        <v>192</v>
      </c>
      <c r="E12" s="18" t="s">
        <v>11</v>
      </c>
      <c r="F12" s="32">
        <v>40052</v>
      </c>
      <c r="G12" s="18" t="s">
        <v>13</v>
      </c>
      <c r="H12" s="18" t="s">
        <v>12</v>
      </c>
      <c r="I12" s="22" t="s">
        <v>65</v>
      </c>
      <c r="J12" s="40">
        <v>11</v>
      </c>
      <c r="K12" s="18">
        <v>8</v>
      </c>
      <c r="L12" s="18" t="s">
        <v>13</v>
      </c>
      <c r="M12" s="18" t="s">
        <v>13</v>
      </c>
      <c r="N12" s="24" t="s">
        <v>14</v>
      </c>
      <c r="O12" s="24" t="s">
        <v>186</v>
      </c>
      <c r="P12" s="29"/>
      <c r="Q12" s="35">
        <f t="shared" si="0"/>
        <v>9</v>
      </c>
      <c r="R12" s="29">
        <v>51</v>
      </c>
      <c r="S12" s="59">
        <f t="shared" si="1"/>
        <v>0.17647058823529413</v>
      </c>
      <c r="T12" s="24" t="s">
        <v>179</v>
      </c>
      <c r="U12" s="24"/>
    </row>
    <row r="13" spans="1:21" s="42" customFormat="1" ht="17.25" customHeight="1" x14ac:dyDescent="0.25">
      <c r="A13" s="20"/>
      <c r="B13" s="24" t="s">
        <v>193</v>
      </c>
      <c r="C13" s="24" t="s">
        <v>140</v>
      </c>
      <c r="D13" s="39" t="s">
        <v>141</v>
      </c>
      <c r="E13" s="18" t="s">
        <v>11</v>
      </c>
      <c r="F13" s="21">
        <v>39994</v>
      </c>
      <c r="G13" s="18" t="s">
        <v>13</v>
      </c>
      <c r="H13" s="18" t="s">
        <v>12</v>
      </c>
      <c r="I13" s="20" t="s">
        <v>65</v>
      </c>
      <c r="J13" s="40">
        <v>11</v>
      </c>
      <c r="K13" s="18">
        <v>8</v>
      </c>
      <c r="L13" s="18" t="s">
        <v>13</v>
      </c>
      <c r="M13" s="18" t="s">
        <v>13</v>
      </c>
      <c r="N13" s="24" t="s">
        <v>14</v>
      </c>
      <c r="O13" s="24" t="s">
        <v>169</v>
      </c>
      <c r="P13" s="29"/>
      <c r="Q13" s="35">
        <f t="shared" si="0"/>
        <v>8</v>
      </c>
      <c r="R13" s="29">
        <v>51</v>
      </c>
      <c r="S13" s="59">
        <f t="shared" si="1"/>
        <v>0.15686274509803921</v>
      </c>
      <c r="T13" s="24" t="s">
        <v>179</v>
      </c>
      <c r="U13" s="24"/>
    </row>
    <row r="14" spans="1:21" s="42" customFormat="1" ht="17.25" customHeight="1" x14ac:dyDescent="0.25">
      <c r="A14" s="20"/>
      <c r="B14" s="24"/>
      <c r="C14" s="24"/>
      <c r="D14" s="39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ref="Q10:Q64" si="2">O14+P14</f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4"/>
      <c r="C16" s="39"/>
      <c r="D16" s="24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9"/>
      <c r="C17" s="29"/>
      <c r="D17" s="29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24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19"/>
      <c r="C21" s="24"/>
      <c r="D21" s="24"/>
      <c r="E21" s="18"/>
      <c r="F21" s="43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4"/>
      <c r="C22" s="24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9"/>
      <c r="C25" s="29"/>
      <c r="D25" s="2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4"/>
      <c r="C26" s="24"/>
      <c r="D26" s="39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32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4"/>
      <c r="C31" s="24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30"/>
      <c r="C33" s="31"/>
      <c r="D33" s="31"/>
      <c r="E33" s="18"/>
      <c r="F33" s="32"/>
      <c r="G33" s="18"/>
      <c r="H33" s="18"/>
      <c r="I33" s="25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1"/>
        <v>#DIV/0!</v>
      </c>
      <c r="T33" s="23"/>
      <c r="U33" s="24"/>
    </row>
    <row r="34" spans="1:21" s="42" customFormat="1" ht="17.25" customHeight="1" x14ac:dyDescent="0.25">
      <c r="A34" s="20"/>
      <c r="B34" s="24"/>
      <c r="C34" s="39"/>
      <c r="D34" s="24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29"/>
      <c r="C35" s="29"/>
      <c r="D35" s="29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1"/>
        <v>#DIV/0!</v>
      </c>
      <c r="T35" s="28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2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1"/>
        <v>#DIV/0!</v>
      </c>
      <c r="T36" s="23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customHeight="1" x14ac:dyDescent="0.25">
      <c r="A38" s="20"/>
      <c r="B38" s="24"/>
      <c r="C38" s="39"/>
      <c r="D38" s="24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customHeight="1" x14ac:dyDescent="0.25">
      <c r="A39" s="20"/>
      <c r="B39" s="29"/>
      <c r="C39" s="29"/>
      <c r="D39" s="29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1"/>
        <v>#DIV/0!</v>
      </c>
      <c r="T39" s="24"/>
      <c r="U39" s="24"/>
    </row>
    <row r="40" spans="1:21" s="42" customFormat="1" ht="17.25" customHeight="1" x14ac:dyDescent="0.25">
      <c r="A40" s="20"/>
      <c r="B40" s="30"/>
      <c r="C40" s="31"/>
      <c r="D40" s="31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2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1"/>
        <v>#DIV/0!</v>
      </c>
      <c r="T43" s="23"/>
      <c r="U43" s="24"/>
    </row>
    <row r="44" spans="1:21" s="42" customFormat="1" ht="17.25" customHeight="1" x14ac:dyDescent="0.25">
      <c r="A44" s="20"/>
      <c r="B44" s="34"/>
      <c r="C44" s="31"/>
      <c r="D44" s="31"/>
      <c r="E44" s="18"/>
      <c r="F44" s="32"/>
      <c r="G44" s="18"/>
      <c r="H44" s="18"/>
      <c r="I44" s="25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3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1"/>
        <v>#DIV/0!</v>
      </c>
      <c r="T46" s="23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2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1"/>
        <v>#DIV/0!</v>
      </c>
      <c r="T47" s="23"/>
      <c r="U47" s="24"/>
    </row>
    <row r="48" spans="1:21" s="42" customFormat="1" ht="17.25" customHeight="1" x14ac:dyDescent="0.25">
      <c r="A48" s="20"/>
      <c r="B48" s="24"/>
      <c r="C48" s="24"/>
      <c r="D48" s="39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1"/>
        <v>#DIV/0!</v>
      </c>
      <c r="T48" s="24"/>
      <c r="U48" s="24"/>
    </row>
    <row r="49" spans="1:21" s="42" customFormat="1" ht="17.25" customHeight="1" x14ac:dyDescent="0.25">
      <c r="A49" s="20"/>
      <c r="B49" s="30"/>
      <c r="C49" s="31"/>
      <c r="D49" s="31"/>
      <c r="E49" s="18"/>
      <c r="F49" s="32"/>
      <c r="G49" s="18"/>
      <c r="H49" s="18"/>
      <c r="I49" s="25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1"/>
        <v>#DIV/0!</v>
      </c>
      <c r="T50" s="24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9"/>
      <c r="C52" s="29"/>
      <c r="D52" s="29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1"/>
        <v>#DIV/0!</v>
      </c>
      <c r="T52" s="28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5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1"/>
        <v>#DIV/0!</v>
      </c>
      <c r="T53" s="27"/>
      <c r="U53" s="24"/>
    </row>
    <row r="54" spans="1:21" s="42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customHeight="1" x14ac:dyDescent="0.25">
      <c r="A55" s="20"/>
      <c r="B55" s="36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customHeight="1" x14ac:dyDescent="0.25">
      <c r="A56" s="20"/>
      <c r="B56" s="24"/>
      <c r="C56" s="39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9"/>
      <c r="C57" s="29"/>
      <c r="D57" s="29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1"/>
        <v>#DIV/0!</v>
      </c>
      <c r="T57" s="28"/>
      <c r="U57" s="24"/>
    </row>
    <row r="58" spans="1:21" s="42" customFormat="1" ht="17.25" customHeight="1" x14ac:dyDescent="0.25">
      <c r="A58" s="20"/>
      <c r="B58" s="24"/>
      <c r="C58" s="24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2"/>
      <c r="C59" s="22"/>
      <c r="D59" s="22"/>
      <c r="E59" s="20"/>
      <c r="F59" s="32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1"/>
        <v>#DIV/0!</v>
      </c>
      <c r="T60" s="27"/>
      <c r="U60" s="24"/>
    </row>
    <row r="61" spans="1:21" s="42" customFormat="1" ht="17.25" customHeight="1" x14ac:dyDescent="0.25">
      <c r="A61" s="20"/>
      <c r="B61" s="24"/>
      <c r="C61" s="24"/>
      <c r="D61" s="39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1"/>
        <v>#DIV/0!</v>
      </c>
      <c r="T61" s="24"/>
      <c r="U61" s="24"/>
    </row>
    <row r="62" spans="1:21" s="42" customFormat="1" ht="17.25" customHeight="1" x14ac:dyDescent="0.25">
      <c r="A62" s="20"/>
      <c r="B62" s="22"/>
      <c r="C62" s="22"/>
      <c r="D62" s="22"/>
      <c r="E62" s="18"/>
      <c r="F62" s="21"/>
      <c r="G62" s="18"/>
      <c r="H62" s="18"/>
      <c r="I62" s="22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1"/>
        <v>#DIV/0!</v>
      </c>
      <c r="T62" s="23"/>
      <c r="U62" s="24"/>
    </row>
    <row r="63" spans="1:21" s="42" customFormat="1" ht="17.25" customHeight="1" x14ac:dyDescent="0.25">
      <c r="A63" s="20"/>
      <c r="B63" s="24"/>
      <c r="C63" s="39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1"/>
        <v>#DIV/0!</v>
      </c>
      <c r="T63" s="24"/>
      <c r="U63" s="24"/>
    </row>
    <row r="64" spans="1:21" s="42" customFormat="1" ht="17.25" customHeight="1" x14ac:dyDescent="0.25">
      <c r="A64" s="20"/>
      <c r="B64" s="24"/>
      <c r="C64" s="39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1"/>
        <v>#DIV/0!</v>
      </c>
      <c r="T64" s="24"/>
      <c r="U64" s="24"/>
    </row>
    <row r="65" spans="1:21" s="42" customFormat="1" ht="17.25" customHeight="1" x14ac:dyDescent="0.25">
      <c r="A65" s="20"/>
      <c r="B65" s="37"/>
      <c r="C65" s="31"/>
      <c r="D65" s="31"/>
      <c r="E65" s="18"/>
      <c r="F65" s="32"/>
      <c r="G65" s="18"/>
      <c r="H65" s="18"/>
      <c r="I65" s="25"/>
      <c r="J65" s="18"/>
      <c r="K65" s="18"/>
      <c r="L65" s="18"/>
      <c r="M65" s="18"/>
      <c r="N65" s="24"/>
      <c r="O65" s="24"/>
      <c r="P65" s="29"/>
      <c r="Q65" s="35">
        <f t="shared" ref="Q65:Q67" si="3">O65+P65</f>
        <v>0</v>
      </c>
      <c r="R65" s="29"/>
      <c r="S65" s="59" t="e">
        <f t="shared" ref="S65:S67" si="4">Q65/R65</f>
        <v>#DIV/0!</v>
      </c>
      <c r="T65" s="23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32"/>
      <c r="G66" s="18"/>
      <c r="H66" s="18"/>
      <c r="I66" s="20"/>
      <c r="J66" s="18"/>
      <c r="K66" s="33"/>
      <c r="L66" s="18"/>
      <c r="M66" s="18"/>
      <c r="N66" s="24"/>
      <c r="O66" s="24"/>
      <c r="P66" s="29"/>
      <c r="Q66" s="35">
        <f t="shared" si="3"/>
        <v>0</v>
      </c>
      <c r="R66" s="29"/>
      <c r="S66" s="59" t="e">
        <f t="shared" si="4"/>
        <v>#DIV/0!</v>
      </c>
      <c r="T66" s="27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18"/>
      <c r="H67" s="18"/>
      <c r="I67" s="22"/>
      <c r="J67" s="18"/>
      <c r="K67" s="18"/>
      <c r="L67" s="18"/>
      <c r="M67" s="18"/>
      <c r="N67" s="24"/>
      <c r="O67" s="24"/>
      <c r="P67" s="29"/>
      <c r="Q67" s="35">
        <f t="shared" si="3"/>
        <v>0</v>
      </c>
      <c r="R67" s="29"/>
      <c r="S67" s="59" t="e">
        <f t="shared" si="4"/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22"/>
      <c r="H68" s="22"/>
      <c r="I68" s="18"/>
      <c r="J68" s="22"/>
      <c r="K68" s="18"/>
      <c r="L68" s="18"/>
      <c r="M68" s="18"/>
      <c r="N68" s="24"/>
      <c r="O68" s="24"/>
      <c r="P68" s="29"/>
      <c r="Q68" s="24">
        <f t="shared" ref="Q68" si="5">O68+P68</f>
        <v>0</v>
      </c>
      <c r="R68" s="29"/>
      <c r="S68" s="41" t="e">
        <f t="shared" ref="S68" si="6">Q68/R68</f>
        <v>#DIV/0!</v>
      </c>
      <c r="T68" s="23"/>
    </row>
    <row r="69" spans="1:21" s="42" customFormat="1" ht="17.25" customHeight="1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  <row r="70" spans="1:21" s="42" customFormat="1" ht="17.25" customHeight="1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  <row r="71" spans="1:21" s="42" customFormat="1" ht="15.75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</sheetData>
  <sheetProtection formatCells="0" formatColumns="0" formatRows="0" sort="0"/>
  <autoFilter ref="B6:T29"/>
  <mergeCells count="1">
    <mergeCell ref="A2:T3"/>
  </mergeCells>
  <dataValidations count="4">
    <dataValidation type="list" allowBlank="1" showInputMessage="1" showErrorMessage="1" sqref="J68 I7:I67">
      <formula1>municipal</formula1>
    </dataValidation>
    <dataValidation type="list" allowBlank="1" showInputMessage="1" showErrorMessage="1" sqref="I68 M68 L7:M67 G7:H67">
      <formula1>rf</formula1>
    </dataValidation>
    <dataValidation type="list" allowBlank="1" showInputMessage="1" showErrorMessage="1" sqref="N7:N68">
      <formula1>type</formula1>
    </dataValidation>
    <dataValidation type="list" allowBlank="1" showInputMessage="1" showErrorMessage="1" sqref="E7:E44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topLeftCell="C1" zoomScale="90" zoomScaleNormal="90" workbookViewId="0">
      <pane ySplit="6" topLeftCell="A7" activePane="bottomLeft" state="frozen"/>
      <selection pane="bottomLeft" activeCell="O14" sqref="O14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113</v>
      </c>
    </row>
    <row r="2" spans="1:21" s="10" customFormat="1" ht="16.5" customHeight="1" x14ac:dyDescent="0.2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 t="s">
        <v>116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4" t="s">
        <v>125</v>
      </c>
      <c r="C7" s="24" t="s">
        <v>126</v>
      </c>
      <c r="D7" s="39" t="s">
        <v>127</v>
      </c>
      <c r="E7" s="18" t="s">
        <v>10</v>
      </c>
      <c r="F7" s="21">
        <v>39719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9</v>
      </c>
      <c r="L7" s="18" t="s">
        <v>13</v>
      </c>
      <c r="M7" s="18" t="s">
        <v>13</v>
      </c>
      <c r="N7" s="24" t="s">
        <v>14</v>
      </c>
      <c r="O7" s="24" t="s">
        <v>149</v>
      </c>
      <c r="P7" s="29"/>
      <c r="Q7" s="35">
        <f t="shared" ref="Q7:Q59" si="0">O7+P7</f>
        <v>23</v>
      </c>
      <c r="R7" s="29">
        <v>55</v>
      </c>
      <c r="S7" s="59">
        <f t="shared" ref="S7:S59" si="1">Q7/R7</f>
        <v>0.41818181818181815</v>
      </c>
      <c r="T7" s="24" t="s">
        <v>179</v>
      </c>
      <c r="U7" s="24"/>
    </row>
    <row r="8" spans="1:21" s="42" customFormat="1" ht="17.25" customHeight="1" x14ac:dyDescent="0.25">
      <c r="A8" s="20"/>
      <c r="B8" s="24" t="s">
        <v>150</v>
      </c>
      <c r="C8" s="39" t="s">
        <v>121</v>
      </c>
      <c r="D8" s="24" t="s">
        <v>151</v>
      </c>
      <c r="E8" s="18" t="s">
        <v>11</v>
      </c>
      <c r="F8" s="21">
        <v>39534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9</v>
      </c>
      <c r="L8" s="18" t="s">
        <v>13</v>
      </c>
      <c r="M8" s="18" t="s">
        <v>13</v>
      </c>
      <c r="N8" s="24" t="s">
        <v>14</v>
      </c>
      <c r="O8" s="24" t="s">
        <v>149</v>
      </c>
      <c r="P8" s="29"/>
      <c r="Q8" s="35">
        <f t="shared" si="0"/>
        <v>23</v>
      </c>
      <c r="R8" s="29">
        <v>55</v>
      </c>
      <c r="S8" s="59">
        <f t="shared" si="1"/>
        <v>0.41818181818181815</v>
      </c>
      <c r="T8" s="24" t="s">
        <v>179</v>
      </c>
      <c r="U8" s="24"/>
    </row>
    <row r="9" spans="1:21" s="42" customFormat="1" ht="17.25" customHeight="1" x14ac:dyDescent="0.25">
      <c r="A9" s="20"/>
      <c r="B9" s="29" t="s">
        <v>194</v>
      </c>
      <c r="C9" s="29" t="s">
        <v>184</v>
      </c>
      <c r="D9" s="29" t="s">
        <v>195</v>
      </c>
      <c r="E9" s="18" t="s">
        <v>10</v>
      </c>
      <c r="F9" s="21">
        <v>39626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9</v>
      </c>
      <c r="L9" s="18" t="s">
        <v>13</v>
      </c>
      <c r="M9" s="18" t="s">
        <v>13</v>
      </c>
      <c r="N9" s="24" t="s">
        <v>14</v>
      </c>
      <c r="O9" s="24" t="s">
        <v>152</v>
      </c>
      <c r="P9" s="29"/>
      <c r="Q9" s="35">
        <f t="shared" si="0"/>
        <v>18</v>
      </c>
      <c r="R9" s="29">
        <v>55</v>
      </c>
      <c r="S9" s="59">
        <f t="shared" si="1"/>
        <v>0.32727272727272727</v>
      </c>
      <c r="T9" s="24" t="s">
        <v>179</v>
      </c>
      <c r="U9" s="24"/>
    </row>
    <row r="10" spans="1:21" s="42" customFormat="1" ht="17.25" customHeight="1" x14ac:dyDescent="0.25">
      <c r="A10" s="20"/>
      <c r="B10" s="19"/>
      <c r="C10" s="24"/>
      <c r="D10" s="24"/>
      <c r="E10" s="18"/>
      <c r="F10" s="43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24"/>
      <c r="C11" s="24"/>
      <c r="D11" s="24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19"/>
      <c r="C13" s="24"/>
      <c r="D13" s="24"/>
      <c r="E13" s="18"/>
      <c r="F13" s="43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24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19"/>
      <c r="C15" s="24"/>
      <c r="D15" s="24"/>
      <c r="E15" s="18"/>
      <c r="F15" s="43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9"/>
      <c r="C17" s="29"/>
      <c r="D17" s="29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3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3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32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32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24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32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30"/>
      <c r="C25" s="31"/>
      <c r="D25" s="31"/>
      <c r="E25" s="18"/>
      <c r="F25" s="32"/>
      <c r="G25" s="18"/>
      <c r="H25" s="18"/>
      <c r="I25" s="25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3"/>
      <c r="U25" s="24"/>
    </row>
    <row r="26" spans="1:21" s="42" customFormat="1" ht="17.25" customHeight="1" x14ac:dyDescent="0.25">
      <c r="A26" s="20"/>
      <c r="B26" s="24"/>
      <c r="C26" s="39"/>
      <c r="D26" s="24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9"/>
      <c r="C27" s="29"/>
      <c r="D27" s="2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8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21"/>
      <c r="G28" s="18"/>
      <c r="H28" s="18"/>
      <c r="I28" s="22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3"/>
      <c r="U28" s="24"/>
    </row>
    <row r="29" spans="1:21" s="42" customFormat="1" ht="17.25" customHeight="1" x14ac:dyDescent="0.25">
      <c r="A29" s="20"/>
      <c r="B29" s="24"/>
      <c r="C29" s="39"/>
      <c r="D29" s="24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4"/>
      <c r="C30" s="39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30"/>
      <c r="C32" s="31"/>
      <c r="D32" s="31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21"/>
      <c r="G34" s="18"/>
      <c r="H34" s="18"/>
      <c r="I34" s="22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3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3"/>
      <c r="U35" s="24"/>
    </row>
    <row r="36" spans="1:21" s="42" customFormat="1" ht="17.25" customHeight="1" x14ac:dyDescent="0.25">
      <c r="A36" s="20"/>
      <c r="B36" s="34"/>
      <c r="C36" s="31"/>
      <c r="D36" s="31"/>
      <c r="E36" s="18"/>
      <c r="F36" s="32"/>
      <c r="G36" s="18"/>
      <c r="H36" s="18"/>
      <c r="I36" s="25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3"/>
      <c r="U36" s="24"/>
    </row>
    <row r="37" spans="1:21" s="42" customFormat="1" ht="17.25" customHeight="1" x14ac:dyDescent="0.25">
      <c r="A37" s="20"/>
      <c r="B37" s="24"/>
      <c r="C37" s="24"/>
      <c r="D37" s="3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4"/>
      <c r="U37" s="24"/>
    </row>
    <row r="38" spans="1:21" s="42" customFormat="1" ht="17.25" customHeight="1" x14ac:dyDescent="0.25">
      <c r="A38" s="20"/>
      <c r="B38" s="34"/>
      <c r="C38" s="31"/>
      <c r="D38" s="31"/>
      <c r="E38" s="18"/>
      <c r="F38" s="32"/>
      <c r="G38" s="18"/>
      <c r="H38" s="18"/>
      <c r="I38" s="25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22"/>
      <c r="C39" s="22"/>
      <c r="D39" s="22"/>
      <c r="E39" s="18"/>
      <c r="F39" s="21"/>
      <c r="G39" s="18"/>
      <c r="H39" s="18"/>
      <c r="I39" s="22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24"/>
      <c r="D40" s="3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30"/>
      <c r="C41" s="31"/>
      <c r="D41" s="31"/>
      <c r="E41" s="18"/>
      <c r="F41" s="32"/>
      <c r="G41" s="18"/>
      <c r="H41" s="18"/>
      <c r="I41" s="25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3"/>
      <c r="U41" s="24"/>
    </row>
    <row r="42" spans="1:21" s="42" customFormat="1" ht="17.25" customHeight="1" x14ac:dyDescent="0.25">
      <c r="A42" s="20"/>
      <c r="B42" s="24"/>
      <c r="C42" s="24"/>
      <c r="D42" s="24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4"/>
      <c r="U42" s="24"/>
    </row>
    <row r="43" spans="1:21" s="42" customFormat="1" ht="17.25" customHeight="1" x14ac:dyDescent="0.25">
      <c r="A43" s="20"/>
      <c r="B43" s="24"/>
      <c r="C43" s="24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9"/>
      <c r="C44" s="29"/>
      <c r="D44" s="2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8"/>
      <c r="U44" s="24"/>
    </row>
    <row r="45" spans="1:21" s="42" customFormat="1" ht="17.25" customHeight="1" x14ac:dyDescent="0.25">
      <c r="A45" s="20"/>
      <c r="B45" s="24"/>
      <c r="C45" s="24"/>
      <c r="D45" s="24"/>
      <c r="E45" s="18"/>
      <c r="F45" s="21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7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36"/>
      <c r="C47" s="31"/>
      <c r="D47" s="31"/>
      <c r="E47" s="18"/>
      <c r="F47" s="32"/>
      <c r="G47" s="18"/>
      <c r="H47" s="18"/>
      <c r="I47" s="25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3"/>
      <c r="U47" s="24"/>
    </row>
    <row r="48" spans="1:21" s="42" customFormat="1" ht="17.25" customHeight="1" x14ac:dyDescent="0.25">
      <c r="A48" s="20"/>
      <c r="B48" s="24"/>
      <c r="C48" s="39"/>
      <c r="D48" s="24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4"/>
      <c r="U48" s="24"/>
    </row>
    <row r="49" spans="1:21" s="42" customFormat="1" ht="17.25" customHeight="1" x14ac:dyDescent="0.25">
      <c r="A49" s="20"/>
      <c r="B49" s="29"/>
      <c r="C49" s="29"/>
      <c r="D49" s="29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8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4"/>
      <c r="U50" s="24"/>
    </row>
    <row r="51" spans="1:21" s="42" customFormat="1" ht="17.25" customHeight="1" x14ac:dyDescent="0.25">
      <c r="A51" s="20"/>
      <c r="B51" s="22"/>
      <c r="C51" s="22"/>
      <c r="D51" s="22"/>
      <c r="E51" s="20"/>
      <c r="F51" s="32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7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39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2"/>
      <c r="C54" s="22"/>
      <c r="D54" s="22"/>
      <c r="E54" s="18"/>
      <c r="F54" s="21"/>
      <c r="G54" s="18"/>
      <c r="H54" s="18"/>
      <c r="I54" s="22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3"/>
      <c r="U54" s="24"/>
    </row>
    <row r="55" spans="1:21" s="42" customFormat="1" ht="17.25" customHeight="1" x14ac:dyDescent="0.25">
      <c r="A55" s="20"/>
      <c r="B55" s="24"/>
      <c r="C55" s="39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4"/>
      <c r="U55" s="24"/>
    </row>
    <row r="56" spans="1:21" s="42" customFormat="1" ht="17.25" customHeight="1" x14ac:dyDescent="0.25">
      <c r="A56" s="20"/>
      <c r="B56" s="24"/>
      <c r="C56" s="39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37"/>
      <c r="C57" s="31"/>
      <c r="D57" s="31"/>
      <c r="E57" s="18"/>
      <c r="F57" s="32"/>
      <c r="G57" s="18"/>
      <c r="H57" s="18"/>
      <c r="I57" s="25"/>
      <c r="J57" s="18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2"/>
      <c r="C58" s="22"/>
      <c r="D58" s="22"/>
      <c r="E58" s="18"/>
      <c r="F58" s="32"/>
      <c r="G58" s="18"/>
      <c r="H58" s="18"/>
      <c r="I58" s="20"/>
      <c r="J58" s="18"/>
      <c r="K58" s="33"/>
      <c r="L58" s="18"/>
      <c r="M58" s="18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7"/>
      <c r="U58" s="24"/>
    </row>
    <row r="59" spans="1:21" s="42" customFormat="1" ht="17.25" customHeight="1" x14ac:dyDescent="0.25">
      <c r="A59" s="20"/>
      <c r="B59" s="22"/>
      <c r="C59" s="22"/>
      <c r="D59" s="22"/>
      <c r="E59" s="18"/>
      <c r="F59" s="21"/>
      <c r="G59" s="18"/>
      <c r="H59" s="18"/>
      <c r="I59" s="22"/>
      <c r="J59" s="18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3"/>
      <c r="U59" s="24"/>
    </row>
    <row r="60" spans="1:21" s="42" customFormat="1" ht="17.25" customHeight="1" x14ac:dyDescent="0.25">
      <c r="B60" s="44"/>
      <c r="C60" s="44"/>
      <c r="D60" s="44"/>
      <c r="E60" s="44"/>
      <c r="F60" s="45"/>
      <c r="H60" s="46"/>
      <c r="I60" s="44"/>
      <c r="J60" s="46"/>
      <c r="K60" s="46"/>
      <c r="L60" s="44"/>
      <c r="M60" s="44"/>
      <c r="N60" s="44"/>
      <c r="O60" s="47"/>
      <c r="P60" s="48"/>
      <c r="Q60" s="47"/>
      <c r="R60" s="48"/>
      <c r="S60" s="49"/>
    </row>
    <row r="61" spans="1:21" s="42" customFormat="1" ht="17.25" customHeight="1" x14ac:dyDescent="0.25">
      <c r="B61" s="44"/>
      <c r="C61" s="44"/>
      <c r="D61" s="44"/>
      <c r="E61" s="44"/>
      <c r="F61" s="45"/>
      <c r="H61" s="46"/>
      <c r="I61" s="44"/>
      <c r="J61" s="46"/>
      <c r="K61" s="46"/>
      <c r="L61" s="44"/>
      <c r="M61" s="44"/>
      <c r="N61" s="44"/>
      <c r="O61" s="47"/>
      <c r="P61" s="48"/>
      <c r="Q61" s="47"/>
      <c r="R61" s="48"/>
      <c r="S61" s="49"/>
    </row>
    <row r="62" spans="1:21" s="42" customFormat="1" ht="15.75" x14ac:dyDescent="0.25">
      <c r="B62" s="44"/>
      <c r="C62" s="44"/>
      <c r="D62" s="44"/>
      <c r="E62" s="44"/>
      <c r="F62" s="45"/>
      <c r="H62" s="46"/>
      <c r="I62" s="44"/>
      <c r="J62" s="46"/>
      <c r="K62" s="46"/>
      <c r="L62" s="44"/>
      <c r="M62" s="44"/>
      <c r="N62" s="44"/>
      <c r="O62" s="47"/>
      <c r="P62" s="48"/>
      <c r="Q62" s="47"/>
      <c r="R62" s="48"/>
      <c r="S62" s="49"/>
    </row>
  </sheetData>
  <sheetProtection formatCells="0" formatColumns="0" formatRows="0" sort="0"/>
  <autoFilter ref="B6:S21"/>
  <mergeCells count="1">
    <mergeCell ref="A2:S3"/>
  </mergeCells>
  <dataValidations count="4">
    <dataValidation type="list" allowBlank="1" showInputMessage="1" showErrorMessage="1" sqref="I7:I59">
      <formula1>municipal</formula1>
    </dataValidation>
    <dataValidation type="list" allowBlank="1" showInputMessage="1" showErrorMessage="1" sqref="L7:M59 G7:H59">
      <formula1>rf</formula1>
    </dataValidation>
    <dataValidation type="list" allowBlank="1" showInputMessage="1" showErrorMessage="1" sqref="N7:N59">
      <formula1>type</formula1>
    </dataValidation>
    <dataValidation type="list" allowBlank="1" showInputMessage="1" showErrorMessage="1" sqref="E7:E36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4 кл.</vt:lpstr>
      <vt:lpstr>5 кл.</vt:lpstr>
      <vt:lpstr>6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2023-10-16T15:39:30Z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