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обществознание\"/>
    </mc:Choice>
  </mc:AlternateContent>
  <bookViews>
    <workbookView xWindow="0" yWindow="0" windowWidth="23040" windowHeight="9072" tabRatio="642" activeTab="5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'!$B$6:$S$6</definedName>
    <definedName name="_xlnm._FilterDatabase" localSheetId="2" hidden="1">'6 кл.'!$B$6:$T$20</definedName>
    <definedName name="_xlnm._FilterDatabase" localSheetId="3" hidden="1">'7 кл.'!$B$6:$T$14</definedName>
    <definedName name="_xlnm._FilterDatabase" localSheetId="4" hidden="1">'8 кл.'!$B$6:$T$16</definedName>
    <definedName name="_xlnm._FilterDatabase" localSheetId="5" hidden="1">'9 кл.'!$B$6:$T$20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S10" i="5" l="1"/>
  <c r="S11" i="5"/>
  <c r="S7" i="5"/>
  <c r="S9" i="5"/>
  <c r="S12" i="5"/>
  <c r="S13" i="5"/>
  <c r="S14" i="5"/>
  <c r="S8" i="5"/>
  <c r="S20" i="3" l="1"/>
  <c r="S14" i="3"/>
  <c r="S12" i="3"/>
  <c r="S15" i="3"/>
  <c r="S10" i="3"/>
  <c r="S17" i="3"/>
  <c r="S8" i="3"/>
  <c r="S9" i="3"/>
  <c r="S7" i="3"/>
  <c r="S11" i="3"/>
  <c r="S13" i="3"/>
  <c r="S19" i="3"/>
  <c r="S18" i="3"/>
  <c r="S16" i="3"/>
  <c r="S9" i="6" l="1"/>
  <c r="S16" i="6"/>
  <c r="Q8" i="6"/>
  <c r="S8" i="6" s="1"/>
  <c r="Q14" i="6"/>
  <c r="S14" i="6" s="1"/>
  <c r="S13" i="7"/>
  <c r="Q18" i="7"/>
  <c r="S18" i="7" s="1"/>
  <c r="Q19" i="7"/>
  <c r="S19" i="7" s="1"/>
  <c r="Q20" i="7"/>
  <c r="S20" i="7" s="1"/>
  <c r="Q7" i="7"/>
  <c r="S7" i="7" s="1"/>
  <c r="Q14" i="7"/>
  <c r="S14" i="7" s="1"/>
  <c r="Q16" i="7"/>
  <c r="S16" i="7" s="1"/>
  <c r="Q17" i="7"/>
  <c r="S17" i="7" s="1"/>
  <c r="Q9" i="7"/>
  <c r="S9" i="7" s="1"/>
  <c r="Q10" i="7"/>
  <c r="S10" i="7" s="1"/>
  <c r="Q11" i="7"/>
  <c r="S11" i="7" s="1"/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Q15" i="7"/>
  <c r="S15" i="7" s="1"/>
  <c r="Q12" i="7"/>
  <c r="S12" i="7" s="1"/>
  <c r="Q8" i="7"/>
  <c r="S8" i="7" s="1"/>
  <c r="Q10" i="6"/>
  <c r="S10" i="6" s="1"/>
  <c r="Q13" i="6"/>
  <c r="S13" i="6" s="1"/>
  <c r="Q12" i="6"/>
  <c r="S12" i="6" s="1"/>
  <c r="Q15" i="6"/>
  <c r="S15" i="6" s="1"/>
  <c r="S7" i="6"/>
  <c r="Q11" i="6"/>
  <c r="S11" i="6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<sst xmlns="http://schemas.openxmlformats.org/spreadsheetml/2006/main" count="909" uniqueCount="280">
  <si>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</si>
  <si>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</si>
  <si>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</si>
  <si>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</si>
  <si>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</si>
  <si>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</si>
  <si>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</si>
  <si>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</si>
  <si>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</si>
  <si>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</si>
  <si>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</si>
  <si>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</si>
  <si>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</si>
  <si>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</si>
  <si>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</si>
  <si>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</si>
  <si>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</si>
  <si>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</si>
  <si>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</si>
  <si>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</si>
  <si>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</si>
  <si>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</si>
  <si>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</si>
  <si>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</si>
  <si>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</si>
  <si>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</si>
  <si>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</si>
  <si>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</si>
  <si>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</si>
  <si>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</si>
  <si>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</si>
  <si>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</si>
  <si>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</si>
  <si>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</si>
  <si>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</si>
  <si>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</si>
  <si>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</si>
  <si>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</si>
  <si>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</si>
  <si>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</si>
  <si>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</si>
  <si>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</si>
  <si>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</si>
  <si>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</si>
  <si>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</si>
  <si>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</si>
  <si>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</si>
  <si>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</si>
  <si>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</si>
  <si>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</si>
  <si>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</si>
  <si>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</si>
  <si>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</si>
  <si>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</si>
  <si>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</si>
  <si>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</si>
  <si>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</si>
  <si>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</si>
  <si>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</si>
  <si>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</si>
  <si>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</si>
  <si>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</si>
  <si>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</si>
  <si>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</si>
  <si>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</si>
  <si>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</si>
  <si>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</si>
  <si>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</si>
  <si>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</si>
  <si>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</si>
  <si>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</si>
  <si>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</si>
  <si>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</si>
  <si>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</si>
  <si>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</si>
  <si>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</si>
  <si>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</si>
  <si>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</si>
  <si>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</si>
  <si>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</si>
  <si>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</si>
  <si>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</si>
  <si>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</si>
  <si>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</si>
  <si>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</si>
  <si>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</si>
  <si>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</si>
  <si>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</si>
  <si>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</si>
  <si>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</si>
  <si>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</si>
  <si>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</si>
  <si>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</si>
  <si>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</si>
  <si>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</si>
  <si>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</si>
  <si>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</si>
  <si>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</si>
  <si>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</si>
  <si>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</si>
  <si>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</si>
  <si>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</si>
  <si>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</si>
  <si>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</si>
  <si>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</si>
  <si>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</si>
  <si>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</si>
  <si>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</si>
  <si>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</si>
  <si>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</si>
  <si>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</si>
  <si>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</si>
  <si>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</si>
  <si>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</si>
  <si>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</si>
  <si>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</si>
  <si>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</si>
  <si>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</si>
  <si>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</si>
  <si>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</si>
  <si>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</si>
  <si>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</si>
  <si>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</si>
  <si>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</si>
  <si>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</si>
  <si>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</si>
  <si>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</si>
  <si>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</si>
  <si>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</si>
  <si>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</si>
  <si>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Кирилл</t>
  </si>
  <si>
    <t>27</t>
  </si>
  <si>
    <t>Сергеевна</t>
  </si>
  <si>
    <t>Гайнулина</t>
  </si>
  <si>
    <t>Наилевна</t>
  </si>
  <si>
    <t>Александровна</t>
  </si>
  <si>
    <t>32</t>
  </si>
  <si>
    <t>Михайловна</t>
  </si>
  <si>
    <t>26</t>
  </si>
  <si>
    <t>Дарина</t>
  </si>
  <si>
    <t>6 А</t>
  </si>
  <si>
    <t>7 А</t>
  </si>
  <si>
    <t>8 А</t>
  </si>
  <si>
    <t>9 А</t>
  </si>
  <si>
    <t>Николаевна</t>
  </si>
  <si>
    <t>ж</t>
  </si>
  <si>
    <t>Владимировна</t>
  </si>
  <si>
    <t>Ксения</t>
  </si>
  <si>
    <t>Евгеньевна</t>
  </si>
  <si>
    <t>14</t>
  </si>
  <si>
    <t>м</t>
  </si>
  <si>
    <t>Константин</t>
  </si>
  <si>
    <t>Николаевич</t>
  </si>
  <si>
    <t>Ивановна</t>
  </si>
  <si>
    <t>Анна</t>
  </si>
  <si>
    <t>Дмитриевна</t>
  </si>
  <si>
    <t>Витальевна</t>
  </si>
  <si>
    <t>Акатьева</t>
  </si>
  <si>
    <t>Юлия</t>
  </si>
  <si>
    <t>Журавлева</t>
  </si>
  <si>
    <t>Анастасия</t>
  </si>
  <si>
    <t>Павловна</t>
  </si>
  <si>
    <t>Андреевна</t>
  </si>
  <si>
    <t>23</t>
  </si>
  <si>
    <t>15</t>
  </si>
  <si>
    <t>Карпенко</t>
  </si>
  <si>
    <t>Евгения</t>
  </si>
  <si>
    <t>Максименко</t>
  </si>
  <si>
    <t>Дарья</t>
  </si>
  <si>
    <t>Александр</t>
  </si>
  <si>
    <t>Антон</t>
  </si>
  <si>
    <t>28</t>
  </si>
  <si>
    <t>Черненко</t>
  </si>
  <si>
    <t>Шумилкин</t>
  </si>
  <si>
    <t>Романович</t>
  </si>
  <si>
    <t>Михаил</t>
  </si>
  <si>
    <t>Иванович</t>
  </si>
  <si>
    <t>16</t>
  </si>
  <si>
    <t>Виктория</t>
  </si>
  <si>
    <t>Мульгина</t>
  </si>
  <si>
    <t>Полина</t>
  </si>
  <si>
    <t xml:space="preserve">Русских </t>
  </si>
  <si>
    <t>Ника</t>
  </si>
  <si>
    <t>7 Б</t>
  </si>
  <si>
    <t>13</t>
  </si>
  <si>
    <t>Морозова</t>
  </si>
  <si>
    <t>Диана</t>
  </si>
  <si>
    <t>Витпльевна</t>
  </si>
  <si>
    <t>Пиксайкина</t>
  </si>
  <si>
    <t>Проскурина</t>
  </si>
  <si>
    <t>Ткачева</t>
  </si>
  <si>
    <t>Екатерина</t>
  </si>
  <si>
    <t>Артемолвна</t>
  </si>
  <si>
    <t>Вагапов</t>
  </si>
  <si>
    <t>Артур</t>
  </si>
  <si>
    <t>Рамисович</t>
  </si>
  <si>
    <t>9 Б</t>
  </si>
  <si>
    <t>Родина</t>
  </si>
  <si>
    <t>Тихонова</t>
  </si>
  <si>
    <t>Алена</t>
  </si>
  <si>
    <t>Сутугина Анна Григорьевна</t>
  </si>
  <si>
    <t>Коробейникова</t>
  </si>
  <si>
    <t>да</t>
  </si>
  <si>
    <t xml:space="preserve">Баранова </t>
  </si>
  <si>
    <t xml:space="preserve">Громов </t>
  </si>
  <si>
    <t>Сергей</t>
  </si>
  <si>
    <t>Иванов</t>
  </si>
  <si>
    <t>Шумеев</t>
  </si>
  <si>
    <t>Матвей</t>
  </si>
  <si>
    <t>Мария</t>
  </si>
  <si>
    <t>7</t>
  </si>
  <si>
    <t>Молчан</t>
  </si>
  <si>
    <t>12</t>
  </si>
  <si>
    <t>24</t>
  </si>
  <si>
    <t>Александрович</t>
  </si>
  <si>
    <t>Денисович</t>
  </si>
  <si>
    <t>Евгеньевич</t>
  </si>
  <si>
    <t>Михайлович</t>
  </si>
  <si>
    <t>Сергеевич</t>
  </si>
  <si>
    <t>Кочергина</t>
  </si>
  <si>
    <t>Руслановна</t>
  </si>
  <si>
    <t>Малышева</t>
  </si>
  <si>
    <t>Карачева</t>
  </si>
  <si>
    <t>39</t>
  </si>
  <si>
    <t>38</t>
  </si>
  <si>
    <t xml:space="preserve">Симченко </t>
  </si>
  <si>
    <t>Александра</t>
  </si>
  <si>
    <t>25</t>
  </si>
  <si>
    <t>Кучерова</t>
  </si>
  <si>
    <t>Анатольевна</t>
  </si>
  <si>
    <t xml:space="preserve">Трофимов </t>
  </si>
  <si>
    <t>Павел</t>
  </si>
  <si>
    <t>васильевич</t>
  </si>
  <si>
    <t>Гостроушко</t>
  </si>
  <si>
    <t>Семен</t>
  </si>
  <si>
    <t>Гагарин</t>
  </si>
  <si>
    <t xml:space="preserve">Никита </t>
  </si>
  <si>
    <t>Михайлов</t>
  </si>
  <si>
    <t>Игоревич</t>
  </si>
  <si>
    <t xml:space="preserve">Патюкова </t>
  </si>
  <si>
    <t>Лопатенк</t>
  </si>
  <si>
    <t>Илья</t>
  </si>
  <si>
    <t>Итоговые результаты школьного этапа всероссийской олимпиады школьников по обществознанию</t>
  </si>
  <si>
    <t xml:space="preserve"> Итоговые результаты школьного этапа всероссийской олимпиады школьников по обществознанию</t>
  </si>
  <si>
    <t>Итоговые результаты школьного этапа всероссийской олимпиады школьников по  обществознанию</t>
  </si>
  <si>
    <t>31</t>
  </si>
  <si>
    <t>35</t>
  </si>
  <si>
    <t>Южакова</t>
  </si>
  <si>
    <t>Яна</t>
  </si>
  <si>
    <t>Валина</t>
  </si>
  <si>
    <t>валентина</t>
  </si>
  <si>
    <t>Герман</t>
  </si>
  <si>
    <t>11</t>
  </si>
  <si>
    <t>Попова</t>
  </si>
  <si>
    <t>София</t>
  </si>
  <si>
    <t>Петровна</t>
  </si>
  <si>
    <t>22</t>
  </si>
  <si>
    <t>29</t>
  </si>
  <si>
    <t>10</t>
  </si>
  <si>
    <t>Рудаков</t>
  </si>
  <si>
    <t>Павлович</t>
  </si>
  <si>
    <t>Соколов</t>
  </si>
  <si>
    <t>артем</t>
  </si>
  <si>
    <t>Алексеевич</t>
  </si>
  <si>
    <t>20</t>
  </si>
  <si>
    <t>Наумов</t>
  </si>
  <si>
    <t>17</t>
  </si>
  <si>
    <t>Зарянкина</t>
  </si>
  <si>
    <t xml:space="preserve">Носов </t>
  </si>
  <si>
    <t xml:space="preserve">Алексей </t>
  </si>
  <si>
    <t>18</t>
  </si>
  <si>
    <t xml:space="preserve">Чулкова </t>
  </si>
  <si>
    <t>Ульяна</t>
  </si>
  <si>
    <t>Подкорытов</t>
  </si>
  <si>
    <t>Егор</t>
  </si>
  <si>
    <t>6</t>
  </si>
  <si>
    <t>Рыжая</t>
  </si>
  <si>
    <t>Нонна</t>
  </si>
  <si>
    <t>21</t>
  </si>
  <si>
    <t>Сутугина Анна 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</si>
</sst>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30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u/>
      <sz val="10"/>
      <color theme="10"/>
      <name val="Arial Cy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13" xfId="51" applyBorder="1"/>
    <xf numFmtId="0" fontId="27" fillId="0" borderId="0" xfId="0" applyFont="1" applyBorder="1" applyAlignment="1">
      <alignment horizont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Гиперссылка" xfId="51" builtinId="8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zoomScale="90" zoomScaleNormal="90" workbookViewId="0">
      <pane ySplit="6" topLeftCell="A7" activePane="bottomLeft" state="frozen"/>
      <selection pane="bottomLeft" activeCell="C22" sqref="C22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6" t="s">
        <v>243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30"/>
      <c r="C7" s="30"/>
      <c r="D7" s="30"/>
      <c r="E7" s="19"/>
      <c r="F7" s="22"/>
      <c r="G7" s="19"/>
      <c r="H7" s="19"/>
      <c r="I7" s="21"/>
      <c r="J7" s="41"/>
      <c r="K7" s="19"/>
      <c r="L7" s="19"/>
      <c r="M7" s="19"/>
      <c r="N7" s="25"/>
      <c r="O7" s="25"/>
      <c r="P7" s="30"/>
      <c r="Q7" s="36"/>
      <c r="R7" s="30"/>
      <c r="S7" s="63"/>
      <c r="T7" s="25"/>
      <c r="U7" s="25"/>
    </row>
    <row r="8" spans="1:21" s="43" customFormat="1" ht="17.25" customHeight="1" x14ac:dyDescent="0.3">
      <c r="A8" s="21"/>
      <c r="B8" s="65"/>
      <c r="C8" s="25"/>
      <c r="D8" s="4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/>
      <c r="T8" s="25"/>
      <c r="U8" s="25"/>
    </row>
    <row r="9" spans="1:21" s="43" customFormat="1" ht="17.25" customHeight="1" x14ac:dyDescent="0.3">
      <c r="A9" s="21"/>
      <c r="B9" s="25"/>
      <c r="C9" s="25"/>
      <c r="D9" s="40"/>
      <c r="E9" s="19"/>
      <c r="F9" s="22"/>
      <c r="G9" s="19"/>
      <c r="H9" s="19"/>
      <c r="I9" s="21"/>
      <c r="J9" s="41"/>
      <c r="K9" s="19"/>
      <c r="L9" s="19"/>
      <c r="M9" s="19"/>
      <c r="N9" s="25"/>
      <c r="O9" s="25"/>
      <c r="P9" s="30"/>
      <c r="Q9" s="36"/>
      <c r="R9" s="30"/>
      <c r="S9" s="63"/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1"/>
      <c r="J10" s="41"/>
      <c r="K10" s="19"/>
      <c r="L10" s="19"/>
      <c r="M10" s="19"/>
      <c r="N10" s="25"/>
      <c r="O10" s="25"/>
      <c r="P10" s="30"/>
      <c r="Q10" s="36"/>
      <c r="R10" s="30"/>
      <c r="S10" s="63"/>
      <c r="T10" s="25"/>
      <c r="U10" s="25"/>
    </row>
    <row r="11" spans="1:21" s="43" customFormat="1" ht="17.25" customHeight="1" x14ac:dyDescent="0.3">
      <c r="A11" s="21"/>
      <c r="B11" s="23"/>
      <c r="C11" s="23"/>
      <c r="D11" s="23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/>
      <c r="R11" s="30"/>
      <c r="S11" s="63"/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1"/>
      <c r="J12" s="41"/>
      <c r="K12" s="19"/>
      <c r="L12" s="19"/>
      <c r="M12" s="19"/>
      <c r="N12" s="25"/>
      <c r="O12" s="25"/>
      <c r="P12" s="30"/>
      <c r="Q12" s="36"/>
      <c r="R12" s="30"/>
      <c r="S12" s="63"/>
      <c r="T12" s="25"/>
      <c r="U12" s="25"/>
    </row>
    <row r="13" spans="1:21" s="43" customFormat="1" ht="17.25" customHeight="1" x14ac:dyDescent="0.3">
      <c r="A13" s="21"/>
      <c r="B13" s="23"/>
      <c r="C13" s="23"/>
      <c r="D13" s="23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/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1"/>
      <c r="J14" s="41"/>
      <c r="K14" s="19"/>
      <c r="L14" s="19"/>
      <c r="M14" s="19"/>
      <c r="N14" s="25"/>
      <c r="O14" s="25"/>
      <c r="P14" s="30"/>
      <c r="Q14" s="36"/>
      <c r="R14" s="30"/>
      <c r="S14" s="63"/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1"/>
      <c r="J15" s="41"/>
      <c r="K15" s="19"/>
      <c r="L15" s="19"/>
      <c r="M15" s="19"/>
      <c r="N15" s="25"/>
      <c r="O15" s="25"/>
      <c r="P15" s="30"/>
      <c r="Q15" s="36"/>
      <c r="R15" s="30"/>
      <c r="S15" s="63"/>
      <c r="T15" s="25"/>
      <c r="U15" s="25"/>
    </row>
    <row r="16" spans="1:21" s="43" customFormat="1" ht="17.25" customHeight="1" x14ac:dyDescent="0.3">
      <c r="A16" s="21"/>
      <c r="B16" s="20"/>
      <c r="C16" s="25"/>
      <c r="D16" s="25"/>
      <c r="E16" s="19"/>
      <c r="F16" s="44"/>
      <c r="G16" s="19"/>
      <c r="H16" s="19"/>
      <c r="I16" s="21"/>
      <c r="J16" s="41"/>
      <c r="K16" s="19"/>
      <c r="L16" s="19"/>
      <c r="M16" s="19"/>
      <c r="N16" s="25"/>
      <c r="O16" s="25"/>
      <c r="P16" s="30"/>
      <c r="Q16" s="36"/>
      <c r="R16" s="30"/>
      <c r="S16" s="63"/>
      <c r="T16" s="25"/>
      <c r="U16" s="25"/>
    </row>
    <row r="17" spans="1:21" s="43" customFormat="1" ht="17.25" customHeight="1" x14ac:dyDescent="0.3">
      <c r="A17" s="21"/>
      <c r="B17" s="30"/>
      <c r="C17" s="30"/>
      <c r="D17" s="30"/>
      <c r="E17" s="19"/>
      <c r="F17" s="22"/>
      <c r="G17" s="19"/>
      <c r="H17" s="19"/>
      <c r="I17" s="21"/>
      <c r="J17" s="41"/>
      <c r="K17" s="19"/>
      <c r="L17" s="19"/>
      <c r="M17" s="19"/>
      <c r="N17" s="25"/>
      <c r="O17" s="25"/>
      <c r="P17" s="30"/>
      <c r="Q17" s="36"/>
      <c r="R17" s="30"/>
      <c r="S17" s="63"/>
      <c r="T17" s="25"/>
      <c r="U17" s="25"/>
    </row>
    <row r="18" spans="1:21" s="43" customFormat="1" ht="17.25" customHeight="1" x14ac:dyDescent="0.3">
      <c r="A18" s="21"/>
      <c r="B18" s="25"/>
      <c r="C18" s="25"/>
      <c r="D18" s="25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/>
      <c r="R18" s="30"/>
      <c r="S18" s="63"/>
      <c r="T18" s="25"/>
      <c r="U18" s="25"/>
    </row>
    <row r="19" spans="1:21" s="43" customFormat="1" ht="17.25" customHeight="1" x14ac:dyDescent="0.3">
      <c r="A19" s="21"/>
      <c r="B19" s="20"/>
      <c r="C19" s="25"/>
      <c r="D19" s="25"/>
      <c r="E19" s="19"/>
      <c r="F19" s="44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/>
      <c r="T19" s="25"/>
      <c r="U19" s="25"/>
    </row>
    <row r="20" spans="1:21" s="43" customFormat="1" ht="17.25" customHeight="1" x14ac:dyDescent="0.3">
      <c r="A20" s="21"/>
      <c r="B20" s="31"/>
      <c r="C20" s="32"/>
      <c r="D20" s="32"/>
      <c r="E20" s="19"/>
      <c r="F20" s="33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/>
      <c r="T20" s="25"/>
      <c r="U20" s="25"/>
    </row>
    <row r="21" spans="1:21" s="43" customFormat="1" ht="17.25" customHeight="1" x14ac:dyDescent="0.3">
      <c r="A21" s="21"/>
      <c r="B21" s="30"/>
      <c r="C21" s="30"/>
      <c r="D21" s="30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/>
      <c r="T21" s="25"/>
      <c r="U21" s="25"/>
    </row>
    <row r="22" spans="1:21" s="43" customFormat="1" ht="17.25" customHeight="1" x14ac:dyDescent="0.3">
      <c r="A22" s="21"/>
      <c r="B22" s="31"/>
      <c r="C22" s="32"/>
      <c r="D22" s="32"/>
      <c r="E22" s="19"/>
      <c r="F22" s="33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/>
      <c r="T22" s="25"/>
      <c r="U22" s="25"/>
    </row>
    <row r="23" spans="1:21" s="43" customFormat="1" ht="17.25" customHeight="1" x14ac:dyDescent="0.3">
      <c r="A23" s="21"/>
      <c r="B23" s="23"/>
      <c r="C23" s="23"/>
      <c r="D23" s="23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/>
      <c r="T23" s="25"/>
      <c r="U23" s="25"/>
    </row>
    <row r="24" spans="1:21" s="43" customFormat="1" ht="17.25" customHeight="1" x14ac:dyDescent="0.3">
      <c r="A24" s="21"/>
      <c r="B24" s="23"/>
      <c r="C24" s="23"/>
      <c r="D24" s="23"/>
      <c r="E24" s="19"/>
      <c r="F24" s="33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/>
      <c r="T24" s="25"/>
      <c r="U24" s="25"/>
    </row>
    <row r="25" spans="1:21" s="43" customFormat="1" ht="17.25" customHeight="1" x14ac:dyDescent="0.3">
      <c r="A25" s="21"/>
      <c r="B25" s="20"/>
      <c r="C25" s="25"/>
      <c r="D25" s="25"/>
      <c r="E25" s="19"/>
      <c r="F25" s="44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/>
      <c r="T25" s="25"/>
      <c r="U25" s="25"/>
    </row>
    <row r="26" spans="1:21" s="43" customFormat="1" ht="17.25" customHeight="1" x14ac:dyDescent="0.3">
      <c r="A26" s="21"/>
      <c r="B26" s="25"/>
      <c r="C26" s="40"/>
      <c r="D26" s="25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/>
      <c r="T26" s="25"/>
      <c r="U26" s="25"/>
    </row>
    <row r="27" spans="1:21" s="43" customFormat="1" ht="17.25" customHeight="1" x14ac:dyDescent="0.3">
      <c r="A27" s="21"/>
      <c r="B27" s="25"/>
      <c r="C27" s="53"/>
      <c r="D27" s="25"/>
      <c r="E27" s="19"/>
      <c r="F27" s="22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/>
      <c r="T27" s="25"/>
      <c r="U27" s="25"/>
    </row>
    <row r="28" spans="1:21" s="43" customFormat="1" ht="17.25" customHeight="1" x14ac:dyDescent="0.3">
      <c r="A28" s="21"/>
      <c r="B28" s="23"/>
      <c r="C28" s="23"/>
      <c r="D28" s="23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/>
      <c r="T28" s="25"/>
      <c r="U28" s="25"/>
    </row>
    <row r="29" spans="1:21" s="43" customFormat="1" ht="17.25" customHeight="1" x14ac:dyDescent="0.3">
      <c r="A29" s="21"/>
      <c r="B29" s="25"/>
      <c r="C29" s="25"/>
      <c r="D29" s="25"/>
      <c r="E29" s="19"/>
      <c r="F29" s="22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/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/>
      <c r="T30" s="25"/>
      <c r="U30" s="25"/>
    </row>
    <row r="31" spans="1:21" s="43" customFormat="1" ht="17.25" customHeight="1" x14ac:dyDescent="0.3">
      <c r="B31" s="45"/>
      <c r="C31" s="45"/>
      <c r="D31" s="45"/>
      <c r="E31" s="45"/>
      <c r="F31" s="46"/>
      <c r="H31" s="47"/>
      <c r="I31" s="45"/>
      <c r="J31" s="47"/>
      <c r="K31" s="47"/>
      <c r="L31" s="45"/>
      <c r="M31" s="45"/>
      <c r="N31" s="45"/>
      <c r="O31" s="48"/>
      <c r="P31" s="49"/>
      <c r="Q31" s="48"/>
      <c r="R31" s="49"/>
      <c r="S31" s="50"/>
    </row>
    <row r="32" spans="1:21" s="43" customFormat="1" ht="17.25" customHeight="1" x14ac:dyDescent="0.3">
      <c r="B32" s="45"/>
      <c r="C32" s="45"/>
      <c r="D32" s="45"/>
      <c r="E32" s="45"/>
      <c r="F32" s="46"/>
      <c r="H32" s="47"/>
      <c r="I32" s="45"/>
      <c r="J32" s="47"/>
      <c r="K32" s="47"/>
      <c r="L32" s="45"/>
      <c r="M32" s="45"/>
      <c r="N32" s="45"/>
      <c r="O32" s="48"/>
      <c r="P32" s="49"/>
      <c r="Q32" s="48"/>
      <c r="R32" s="49"/>
      <c r="S32" s="50"/>
    </row>
    <row r="33" spans="2:19" s="43" customFormat="1" ht="15.6" x14ac:dyDescent="0.3">
      <c r="B33" s="45"/>
      <c r="C33" s="45"/>
      <c r="D33" s="45"/>
      <c r="E33" s="45"/>
      <c r="F33" s="46"/>
      <c r="H33" s="47"/>
      <c r="I33" s="45"/>
      <c r="J33" s="47"/>
      <c r="K33" s="47"/>
      <c r="L33" s="45"/>
      <c r="M33" s="45"/>
      <c r="N33" s="45"/>
      <c r="O33" s="48"/>
      <c r="P33" s="49"/>
      <c r="Q33" s="48"/>
      <c r="R33" s="49"/>
      <c r="S33" s="50"/>
    </row>
  </sheetData>
  <sheetProtection formatCells="0" formatColumns="0" formatRows="0" sort="0"/>
  <autoFilter ref="B6:S6"/>
  <sortState ref="A7:U72">
    <sortCondition descending="1" ref="S7:S72"/>
  </sortState>
  <mergeCells count="1">
    <mergeCell ref="A2:S3"/>
  </mergeCells>
  <dataValidations count="4">
    <dataValidation type="list" allowBlank="1" showInputMessage="1" showErrorMessage="1" sqref="I7:I30">
      <formula1>municipal</formula1>
    </dataValidation>
    <dataValidation type="list" allowBlank="1" showInputMessage="1" showErrorMessage="1" sqref="L7:M30 G7:H30">
      <formula1>rf</formula1>
    </dataValidation>
    <dataValidation type="list" allowBlank="1" showInputMessage="1" showErrorMessage="1" sqref="N7:N30">
      <formula1>type</formula1>
    </dataValidation>
    <dataValidation type="list" allowBlank="1" showInputMessage="1" showErrorMessage="1" sqref="E7">
      <formula1>sex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zoomScale="90" zoomScaleNormal="90" workbookViewId="0">
      <pane ySplit="6" topLeftCell="A7" activePane="bottomLeft" state="frozen"/>
      <selection pane="bottomLeft" activeCell="Q20" sqref="Q20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6" t="s">
        <v>242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>
        <v>1</v>
      </c>
      <c r="B7" s="23" t="s">
        <v>157</v>
      </c>
      <c r="C7" s="23" t="s">
        <v>158</v>
      </c>
      <c r="D7" s="23" t="s">
        <v>132</v>
      </c>
      <c r="E7" s="19" t="s">
        <v>11</v>
      </c>
      <c r="F7" s="22">
        <v>40974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140</v>
      </c>
      <c r="L7" s="19" t="s">
        <v>13</v>
      </c>
      <c r="M7" s="19" t="s">
        <v>13</v>
      </c>
      <c r="N7" s="25" t="s">
        <v>6</v>
      </c>
      <c r="O7" s="25" t="s">
        <v>136</v>
      </c>
      <c r="P7" s="30"/>
      <c r="Q7" s="36" t="s">
        <v>136</v>
      </c>
      <c r="R7" s="30">
        <v>43</v>
      </c>
      <c r="S7" s="63">
        <f t="shared" ref="S7:S20" si="0">Q7/R7</f>
        <v>0.7441860465116279</v>
      </c>
      <c r="T7" s="24" t="s">
        <v>200</v>
      </c>
      <c r="U7" s="25"/>
    </row>
    <row r="8" spans="1:21" s="43" customFormat="1" ht="17.25" customHeight="1" x14ac:dyDescent="0.3">
      <c r="A8" s="64">
        <v>2</v>
      </c>
      <c r="B8" s="31" t="s">
        <v>167</v>
      </c>
      <c r="C8" s="32" t="s">
        <v>168</v>
      </c>
      <c r="D8" s="32" t="s">
        <v>144</v>
      </c>
      <c r="E8" s="19" t="s">
        <v>145</v>
      </c>
      <c r="F8" s="33">
        <v>41180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140</v>
      </c>
      <c r="L8" s="19" t="s">
        <v>13</v>
      </c>
      <c r="M8" s="19" t="s">
        <v>13</v>
      </c>
      <c r="N8" s="25" t="s">
        <v>7</v>
      </c>
      <c r="O8" s="25" t="s">
        <v>257</v>
      </c>
      <c r="P8" s="30"/>
      <c r="Q8" s="36" t="s">
        <v>257</v>
      </c>
      <c r="R8" s="30">
        <v>43</v>
      </c>
      <c r="S8" s="63">
        <f t="shared" si="0"/>
        <v>0.67441860465116277</v>
      </c>
      <c r="T8" s="24" t="s">
        <v>200</v>
      </c>
      <c r="U8" s="25"/>
    </row>
    <row r="9" spans="1:21" s="43" customFormat="1" ht="17.25" customHeight="1" x14ac:dyDescent="0.3">
      <c r="A9" s="64">
        <v>3</v>
      </c>
      <c r="B9" s="20" t="s">
        <v>173</v>
      </c>
      <c r="C9" s="25" t="s">
        <v>175</v>
      </c>
      <c r="D9" s="25" t="s">
        <v>176</v>
      </c>
      <c r="E9" s="19" t="s">
        <v>150</v>
      </c>
      <c r="F9" s="44">
        <v>41177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140</v>
      </c>
      <c r="L9" s="19" t="s">
        <v>13</v>
      </c>
      <c r="M9" s="19" t="s">
        <v>13</v>
      </c>
      <c r="N9" s="25" t="s">
        <v>7</v>
      </c>
      <c r="O9" s="25" t="s">
        <v>131</v>
      </c>
      <c r="P9" s="30"/>
      <c r="Q9" s="36" t="s">
        <v>131</v>
      </c>
      <c r="R9" s="30">
        <v>43</v>
      </c>
      <c r="S9" s="63">
        <f t="shared" si="0"/>
        <v>0.62790697674418605</v>
      </c>
      <c r="T9" s="24" t="s">
        <v>200</v>
      </c>
      <c r="U9" s="25"/>
    </row>
    <row r="10" spans="1:21" s="43" customFormat="1" ht="17.25" customHeight="1" x14ac:dyDescent="0.3">
      <c r="A10" s="64">
        <v>4</v>
      </c>
      <c r="B10" s="23" t="s">
        <v>267</v>
      </c>
      <c r="C10" s="23" t="s">
        <v>154</v>
      </c>
      <c r="D10" s="23" t="s">
        <v>162</v>
      </c>
      <c r="E10" s="19" t="s">
        <v>145</v>
      </c>
      <c r="F10" s="22">
        <v>40919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140</v>
      </c>
      <c r="L10" s="19" t="s">
        <v>13</v>
      </c>
      <c r="M10" s="19" t="s">
        <v>13</v>
      </c>
      <c r="N10" s="25" t="s">
        <v>7</v>
      </c>
      <c r="O10" s="25" t="s">
        <v>138</v>
      </c>
      <c r="P10" s="30"/>
      <c r="Q10" s="36" t="s">
        <v>138</v>
      </c>
      <c r="R10" s="30">
        <v>43</v>
      </c>
      <c r="S10" s="63">
        <f t="shared" si="0"/>
        <v>0.60465116279069764</v>
      </c>
      <c r="T10" s="24" t="s">
        <v>200</v>
      </c>
      <c r="U10" s="25"/>
    </row>
    <row r="11" spans="1:21" s="43" customFormat="1" ht="17.25" customHeight="1" x14ac:dyDescent="0.3">
      <c r="A11" s="64">
        <v>5</v>
      </c>
      <c r="B11" s="23" t="s">
        <v>159</v>
      </c>
      <c r="C11" s="23" t="s">
        <v>160</v>
      </c>
      <c r="D11" s="23" t="s">
        <v>161</v>
      </c>
      <c r="E11" s="19" t="s">
        <v>145</v>
      </c>
      <c r="F11" s="22">
        <v>40926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140</v>
      </c>
      <c r="L11" s="19" t="s">
        <v>13</v>
      </c>
      <c r="M11" s="19" t="s">
        <v>13</v>
      </c>
      <c r="N11" s="25" t="s">
        <v>14</v>
      </c>
      <c r="O11" s="25" t="s">
        <v>256</v>
      </c>
      <c r="P11" s="30"/>
      <c r="Q11" s="36" t="s">
        <v>256</v>
      </c>
      <c r="R11" s="30">
        <v>43</v>
      </c>
      <c r="S11" s="63">
        <f t="shared" si="0"/>
        <v>0.51162790697674421</v>
      </c>
      <c r="T11" s="24" t="s">
        <v>200</v>
      </c>
      <c r="U11" s="25"/>
    </row>
    <row r="12" spans="1:21" s="43" customFormat="1" ht="17.25" customHeight="1" x14ac:dyDescent="0.3">
      <c r="A12" s="64">
        <v>6</v>
      </c>
      <c r="B12" s="23" t="s">
        <v>261</v>
      </c>
      <c r="C12" s="23" t="s">
        <v>262</v>
      </c>
      <c r="D12" s="23" t="s">
        <v>263</v>
      </c>
      <c r="E12" s="19" t="s">
        <v>150</v>
      </c>
      <c r="F12" s="22">
        <v>40950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140</v>
      </c>
      <c r="L12" s="19" t="s">
        <v>13</v>
      </c>
      <c r="M12" s="19" t="s">
        <v>13</v>
      </c>
      <c r="N12" s="25" t="s">
        <v>14</v>
      </c>
      <c r="O12" s="25" t="s">
        <v>264</v>
      </c>
      <c r="P12" s="30"/>
      <c r="Q12" s="36" t="s">
        <v>264</v>
      </c>
      <c r="R12" s="30">
        <v>43</v>
      </c>
      <c r="S12" s="63">
        <f t="shared" si="0"/>
        <v>0.46511627906976744</v>
      </c>
      <c r="T12" s="24" t="s">
        <v>200</v>
      </c>
      <c r="U12" s="25"/>
    </row>
    <row r="13" spans="1:21" s="43" customFormat="1" ht="17.25" customHeight="1" x14ac:dyDescent="0.3">
      <c r="A13" s="64">
        <v>7</v>
      </c>
      <c r="B13" s="23" t="s">
        <v>259</v>
      </c>
      <c r="C13" s="23" t="s">
        <v>170</v>
      </c>
      <c r="D13" s="23" t="s">
        <v>260</v>
      </c>
      <c r="E13" s="19" t="s">
        <v>150</v>
      </c>
      <c r="F13" s="22">
        <v>40233</v>
      </c>
      <c r="G13" s="19" t="s">
        <v>13</v>
      </c>
      <c r="H13" s="19" t="s">
        <v>12</v>
      </c>
      <c r="I13" s="23" t="s">
        <v>65</v>
      </c>
      <c r="J13" s="41">
        <v>11</v>
      </c>
      <c r="K13" s="19" t="s">
        <v>140</v>
      </c>
      <c r="L13" s="19" t="s">
        <v>13</v>
      </c>
      <c r="M13" s="19" t="s">
        <v>13</v>
      </c>
      <c r="N13" s="25" t="s">
        <v>14</v>
      </c>
      <c r="O13" s="25" t="s">
        <v>120</v>
      </c>
      <c r="P13" s="30"/>
      <c r="Q13" s="36" t="s">
        <v>120</v>
      </c>
      <c r="R13" s="30">
        <v>43</v>
      </c>
      <c r="S13" s="63">
        <f t="shared" si="0"/>
        <v>0.44186046511627908</v>
      </c>
      <c r="T13" s="24" t="s">
        <v>200</v>
      </c>
      <c r="U13" s="25"/>
    </row>
    <row r="14" spans="1:21" s="43" customFormat="1" ht="17.25" customHeight="1" x14ac:dyDescent="0.3">
      <c r="A14" s="64">
        <v>8</v>
      </c>
      <c r="B14" s="23" t="s">
        <v>268</v>
      </c>
      <c r="C14" s="23" t="s">
        <v>269</v>
      </c>
      <c r="D14" s="23" t="s">
        <v>238</v>
      </c>
      <c r="E14" s="19" t="s">
        <v>150</v>
      </c>
      <c r="F14" s="22">
        <v>41145</v>
      </c>
      <c r="G14" s="19" t="s">
        <v>13</v>
      </c>
      <c r="H14" s="19" t="s">
        <v>12</v>
      </c>
      <c r="I14" s="23" t="s">
        <v>65</v>
      </c>
      <c r="J14" s="41">
        <v>11</v>
      </c>
      <c r="K14" s="19" t="s">
        <v>140</v>
      </c>
      <c r="L14" s="19" t="s">
        <v>13</v>
      </c>
      <c r="M14" s="19" t="s">
        <v>13</v>
      </c>
      <c r="N14" s="25" t="s">
        <v>14</v>
      </c>
      <c r="O14" s="25" t="s">
        <v>270</v>
      </c>
      <c r="P14" s="30"/>
      <c r="Q14" s="36" t="s">
        <v>270</v>
      </c>
      <c r="R14" s="30">
        <v>43</v>
      </c>
      <c r="S14" s="63">
        <f t="shared" si="0"/>
        <v>0.41860465116279072</v>
      </c>
      <c r="T14" s="24" t="s">
        <v>200</v>
      </c>
      <c r="U14" s="25"/>
    </row>
    <row r="15" spans="1:21" s="43" customFormat="1" ht="17.25" customHeight="1" x14ac:dyDescent="0.3">
      <c r="A15" s="64">
        <v>9</v>
      </c>
      <c r="B15" s="23" t="s">
        <v>265</v>
      </c>
      <c r="C15" s="23" t="s">
        <v>169</v>
      </c>
      <c r="D15" s="23" t="s">
        <v>217</v>
      </c>
      <c r="E15" s="19" t="s">
        <v>150</v>
      </c>
      <c r="F15" s="22">
        <v>41096</v>
      </c>
      <c r="G15" s="19" t="s">
        <v>13</v>
      </c>
      <c r="H15" s="19" t="s">
        <v>12</v>
      </c>
      <c r="I15" s="23" t="s">
        <v>65</v>
      </c>
      <c r="J15" s="41">
        <v>11</v>
      </c>
      <c r="K15" s="19" t="s">
        <v>140</v>
      </c>
      <c r="L15" s="19" t="s">
        <v>13</v>
      </c>
      <c r="M15" s="19" t="s">
        <v>13</v>
      </c>
      <c r="N15" s="25" t="s">
        <v>14</v>
      </c>
      <c r="O15" s="25" t="s">
        <v>266</v>
      </c>
      <c r="P15" s="30"/>
      <c r="Q15" s="36" t="s">
        <v>266</v>
      </c>
      <c r="R15" s="30">
        <v>43</v>
      </c>
      <c r="S15" s="63">
        <f t="shared" si="0"/>
        <v>0.39534883720930231</v>
      </c>
      <c r="T15" s="24" t="s">
        <v>200</v>
      </c>
      <c r="U15" s="25"/>
    </row>
    <row r="16" spans="1:21" s="43" customFormat="1" ht="17.25" customHeight="1" x14ac:dyDescent="0.3">
      <c r="A16" s="64">
        <v>10</v>
      </c>
      <c r="B16" s="23" t="s">
        <v>173</v>
      </c>
      <c r="C16" s="23" t="s">
        <v>170</v>
      </c>
      <c r="D16" s="23" t="s">
        <v>174</v>
      </c>
      <c r="E16" s="19" t="s">
        <v>150</v>
      </c>
      <c r="F16" s="22">
        <v>40743</v>
      </c>
      <c r="G16" s="19" t="s">
        <v>13</v>
      </c>
      <c r="H16" s="19" t="s">
        <v>12</v>
      </c>
      <c r="I16" s="23" t="s">
        <v>65</v>
      </c>
      <c r="J16" s="41">
        <v>11</v>
      </c>
      <c r="K16" s="19" t="s">
        <v>140</v>
      </c>
      <c r="L16" s="19" t="s">
        <v>13</v>
      </c>
      <c r="M16" s="19" t="s">
        <v>13</v>
      </c>
      <c r="N16" s="25" t="s">
        <v>14</v>
      </c>
      <c r="O16" s="25" t="s">
        <v>177</v>
      </c>
      <c r="P16" s="30"/>
      <c r="Q16" s="36" t="s">
        <v>177</v>
      </c>
      <c r="R16" s="30">
        <v>43</v>
      </c>
      <c r="S16" s="63">
        <f t="shared" si="0"/>
        <v>0.37209302325581395</v>
      </c>
      <c r="T16" s="24" t="s">
        <v>200</v>
      </c>
      <c r="U16" s="25"/>
    </row>
    <row r="17" spans="1:21" s="43" customFormat="1" ht="17.25" customHeight="1" x14ac:dyDescent="0.3">
      <c r="A17" s="64">
        <v>11</v>
      </c>
      <c r="B17" s="23" t="s">
        <v>271</v>
      </c>
      <c r="C17" s="23" t="s">
        <v>272</v>
      </c>
      <c r="D17" s="23" t="s">
        <v>144</v>
      </c>
      <c r="E17" s="19" t="s">
        <v>145</v>
      </c>
      <c r="F17" s="22">
        <v>41218</v>
      </c>
      <c r="G17" s="19" t="s">
        <v>13</v>
      </c>
      <c r="H17" s="19" t="s">
        <v>12</v>
      </c>
      <c r="I17" s="23" t="s">
        <v>65</v>
      </c>
      <c r="J17" s="41">
        <v>11</v>
      </c>
      <c r="K17" s="19" t="s">
        <v>140</v>
      </c>
      <c r="L17" s="19" t="s">
        <v>13</v>
      </c>
      <c r="M17" s="19" t="s">
        <v>13</v>
      </c>
      <c r="N17" s="25" t="s">
        <v>14</v>
      </c>
      <c r="O17" s="25" t="s">
        <v>184</v>
      </c>
      <c r="P17" s="30"/>
      <c r="Q17" s="36" t="s">
        <v>184</v>
      </c>
      <c r="R17" s="30">
        <v>43</v>
      </c>
      <c r="S17" s="63">
        <f t="shared" si="0"/>
        <v>0.30232558139534882</v>
      </c>
      <c r="T17" s="24" t="s">
        <v>200</v>
      </c>
      <c r="U17" s="25"/>
    </row>
    <row r="18" spans="1:21" s="43" customFormat="1" ht="17.25" customHeight="1" x14ac:dyDescent="0.3">
      <c r="A18" s="64">
        <v>12</v>
      </c>
      <c r="B18" s="23" t="s">
        <v>165</v>
      </c>
      <c r="C18" s="23" t="s">
        <v>166</v>
      </c>
      <c r="D18" s="23" t="s">
        <v>153</v>
      </c>
      <c r="E18" s="19" t="s">
        <v>145</v>
      </c>
      <c r="F18" s="22">
        <v>41164</v>
      </c>
      <c r="G18" s="19" t="s">
        <v>13</v>
      </c>
      <c r="H18" s="19" t="s">
        <v>12</v>
      </c>
      <c r="I18" s="23" t="s">
        <v>65</v>
      </c>
      <c r="J18" s="41">
        <v>11</v>
      </c>
      <c r="K18" s="19" t="s">
        <v>140</v>
      </c>
      <c r="L18" s="19" t="s">
        <v>13</v>
      </c>
      <c r="M18" s="19" t="s">
        <v>13</v>
      </c>
      <c r="N18" s="25" t="s">
        <v>14</v>
      </c>
      <c r="O18" s="25" t="s">
        <v>258</v>
      </c>
      <c r="P18" s="30"/>
      <c r="Q18" s="36" t="s">
        <v>258</v>
      </c>
      <c r="R18" s="30">
        <v>43</v>
      </c>
      <c r="S18" s="63">
        <f t="shared" si="0"/>
        <v>0.23255813953488372</v>
      </c>
      <c r="T18" s="24" t="s">
        <v>200</v>
      </c>
      <c r="U18" s="25"/>
    </row>
    <row r="19" spans="1:21" s="43" customFormat="1" ht="15.6" x14ac:dyDescent="0.3">
      <c r="A19" s="64">
        <v>13</v>
      </c>
      <c r="B19" s="30" t="s">
        <v>276</v>
      </c>
      <c r="C19" s="30" t="s">
        <v>277</v>
      </c>
      <c r="D19" s="30" t="s">
        <v>135</v>
      </c>
      <c r="E19" s="19" t="s">
        <v>145</v>
      </c>
      <c r="F19" s="22">
        <v>41049</v>
      </c>
      <c r="G19" s="19" t="s">
        <v>12</v>
      </c>
      <c r="H19" s="19" t="s">
        <v>12</v>
      </c>
      <c r="I19" s="23" t="s">
        <v>65</v>
      </c>
      <c r="J19" s="41">
        <v>11</v>
      </c>
      <c r="K19" s="19" t="s">
        <v>140</v>
      </c>
      <c r="L19" s="19" t="s">
        <v>13</v>
      </c>
      <c r="M19" s="19" t="s">
        <v>13</v>
      </c>
      <c r="N19" s="25" t="s">
        <v>14</v>
      </c>
      <c r="O19" s="25" t="s">
        <v>210</v>
      </c>
      <c r="P19" s="30"/>
      <c r="Q19" s="36" t="s">
        <v>210</v>
      </c>
      <c r="R19" s="30">
        <v>43</v>
      </c>
      <c r="S19" s="63">
        <f t="shared" si="0"/>
        <v>0.16279069767441862</v>
      </c>
      <c r="T19" s="24" t="s">
        <v>200</v>
      </c>
      <c r="U19" s="25"/>
    </row>
    <row r="20" spans="1:21" ht="15.6" x14ac:dyDescent="0.3">
      <c r="A20" s="64">
        <v>14</v>
      </c>
      <c r="B20" s="23" t="s">
        <v>273</v>
      </c>
      <c r="C20" s="23" t="s">
        <v>274</v>
      </c>
      <c r="D20" s="23" t="s">
        <v>214</v>
      </c>
      <c r="E20" s="19" t="s">
        <v>150</v>
      </c>
      <c r="F20" s="22">
        <v>40572</v>
      </c>
      <c r="G20" s="19" t="s">
        <v>13</v>
      </c>
      <c r="H20" s="19" t="s">
        <v>12</v>
      </c>
      <c r="I20" s="23" t="s">
        <v>65</v>
      </c>
      <c r="J20" s="41">
        <v>11</v>
      </c>
      <c r="K20" s="19" t="s">
        <v>140</v>
      </c>
      <c r="L20" s="19" t="s">
        <v>13</v>
      </c>
      <c r="M20" s="19" t="s">
        <v>13</v>
      </c>
      <c r="N20" s="25" t="s">
        <v>14</v>
      </c>
      <c r="O20" s="25" t="s">
        <v>275</v>
      </c>
      <c r="P20" s="30"/>
      <c r="Q20" s="36" t="s">
        <v>275</v>
      </c>
      <c r="R20" s="30">
        <v>43</v>
      </c>
      <c r="S20" s="63">
        <f t="shared" si="0"/>
        <v>0.13953488372093023</v>
      </c>
      <c r="T20" s="24" t="s">
        <v>200</v>
      </c>
      <c r="U20" s="25"/>
    </row>
    <row r="21" spans="1:21" ht="15.6" x14ac:dyDescent="0.3">
      <c r="A21" s="43"/>
      <c r="B21" s="45"/>
      <c r="C21" s="45"/>
      <c r="D21" s="45"/>
      <c r="E21" s="45"/>
      <c r="F21" s="46"/>
      <c r="G21" s="43"/>
      <c r="H21" s="43"/>
      <c r="I21" s="47"/>
      <c r="J21" s="45"/>
      <c r="K21" s="47"/>
      <c r="L21" s="47"/>
      <c r="M21" s="45"/>
      <c r="N21" s="45"/>
      <c r="O21" s="45"/>
      <c r="P21" s="48"/>
      <c r="Q21" s="49"/>
      <c r="R21" s="48"/>
      <c r="S21" s="49"/>
      <c r="T21" s="50"/>
      <c r="U21" s="43"/>
    </row>
    <row r="22" spans="1:21" ht="15.6" x14ac:dyDescent="0.3">
      <c r="A22" s="43"/>
      <c r="B22" s="45"/>
      <c r="C22" s="45"/>
      <c r="D22" s="45"/>
      <c r="E22" s="45"/>
      <c r="F22" s="46"/>
      <c r="G22" s="43"/>
      <c r="H22" s="43"/>
      <c r="I22" s="47"/>
      <c r="J22" s="45"/>
      <c r="K22" s="47"/>
      <c r="L22" s="47"/>
      <c r="M22" s="45"/>
      <c r="N22" s="45"/>
      <c r="O22" s="45"/>
      <c r="P22" s="48"/>
      <c r="Q22" s="49"/>
      <c r="R22" s="48"/>
      <c r="S22" s="49"/>
      <c r="T22" s="50"/>
      <c r="U22" s="43"/>
    </row>
    <row r="23" spans="1:21" ht="15.6" x14ac:dyDescent="0.3">
      <c r="A23" s="43"/>
      <c r="B23" s="45"/>
      <c r="C23" s="45"/>
      <c r="D23" s="45"/>
      <c r="E23" s="45"/>
      <c r="F23" s="46"/>
      <c r="G23" s="43"/>
      <c r="H23" s="43"/>
      <c r="I23" s="47"/>
      <c r="J23" s="45"/>
      <c r="K23" s="47"/>
      <c r="L23" s="47"/>
      <c r="M23" s="45"/>
      <c r="N23" s="45"/>
      <c r="O23" s="45"/>
      <c r="P23" s="48"/>
      <c r="Q23" s="49"/>
      <c r="R23" s="48"/>
      <c r="S23" s="49"/>
      <c r="T23" s="50"/>
      <c r="U23" s="43"/>
    </row>
  </sheetData>
  <sheetProtection formatCells="0" formatColumns="0" formatRows="0" sort="0"/>
  <autoFilter ref="B6:T20"/>
  <sortState ref="A7:T23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20">
      <formula1>sex</formula1>
    </dataValidation>
    <dataValidation type="list" allowBlank="1" showInputMessage="1" showErrorMessage="1" sqref="N7:N20">
      <formula1>type</formula1>
    </dataValidation>
    <dataValidation type="list" allowBlank="1" showInputMessage="1" showErrorMessage="1" sqref="G7:H20 L7:M20">
      <formula1>rf</formula1>
    </dataValidation>
    <dataValidation type="list" allowBlank="1" showInputMessage="1" showErrorMessage="1" sqref="I7:I20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topLeftCell="D1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6" t="s">
        <v>244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31" t="s">
        <v>185</v>
      </c>
      <c r="C7" s="32" t="s">
        <v>186</v>
      </c>
      <c r="D7" s="32" t="s">
        <v>187</v>
      </c>
      <c r="E7" s="19" t="s">
        <v>145</v>
      </c>
      <c r="F7" s="33">
        <v>40773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183</v>
      </c>
      <c r="L7" s="19" t="s">
        <v>13</v>
      </c>
      <c r="M7" s="19" t="s">
        <v>13</v>
      </c>
      <c r="N7" s="25" t="s">
        <v>6</v>
      </c>
      <c r="O7" s="25" t="s">
        <v>224</v>
      </c>
      <c r="P7" s="30"/>
      <c r="Q7" s="36" t="s">
        <v>224</v>
      </c>
      <c r="R7" s="30">
        <v>55</v>
      </c>
      <c r="S7" s="63">
        <f>Q7/R7</f>
        <v>0.69090909090909092</v>
      </c>
      <c r="T7" s="24" t="s">
        <v>279</v>
      </c>
      <c r="U7" s="25"/>
    </row>
    <row r="8" spans="1:21" s="43" customFormat="1" ht="17.25" customHeight="1" x14ac:dyDescent="0.3">
      <c r="A8" s="21">
        <v>2</v>
      </c>
      <c r="B8" s="23" t="s">
        <v>188</v>
      </c>
      <c r="C8" s="23" t="s">
        <v>180</v>
      </c>
      <c r="D8" s="23" t="s">
        <v>148</v>
      </c>
      <c r="E8" s="19" t="s">
        <v>145</v>
      </c>
      <c r="F8" s="22">
        <v>40632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183</v>
      </c>
      <c r="L8" s="19" t="s">
        <v>13</v>
      </c>
      <c r="M8" s="19" t="s">
        <v>13</v>
      </c>
      <c r="N8" s="25" t="s">
        <v>7</v>
      </c>
      <c r="O8" s="25" t="s">
        <v>257</v>
      </c>
      <c r="P8" s="30"/>
      <c r="Q8" s="36" t="s">
        <v>257</v>
      </c>
      <c r="R8" s="30">
        <v>55</v>
      </c>
      <c r="S8" s="63">
        <f>Q8/R8</f>
        <v>0.52727272727272723</v>
      </c>
      <c r="T8" s="24" t="s">
        <v>279</v>
      </c>
      <c r="U8" s="25"/>
    </row>
    <row r="9" spans="1:21" s="43" customFormat="1" ht="17.25" customHeight="1" x14ac:dyDescent="0.3">
      <c r="A9" s="21">
        <v>3</v>
      </c>
      <c r="B9" s="25" t="s">
        <v>181</v>
      </c>
      <c r="C9" s="25" t="s">
        <v>182</v>
      </c>
      <c r="D9" s="40" t="s">
        <v>162</v>
      </c>
      <c r="E9" s="19" t="s">
        <v>145</v>
      </c>
      <c r="F9" s="22">
        <v>40662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141</v>
      </c>
      <c r="L9" s="19" t="s">
        <v>13</v>
      </c>
      <c r="M9" s="19" t="s">
        <v>13</v>
      </c>
      <c r="N9" s="25" t="s">
        <v>14</v>
      </c>
      <c r="O9" s="25" t="s">
        <v>163</v>
      </c>
      <c r="P9" s="30"/>
      <c r="Q9" s="36" t="s">
        <v>163</v>
      </c>
      <c r="R9" s="30">
        <v>55</v>
      </c>
      <c r="S9" s="63">
        <f>Q9/R9</f>
        <v>0.41818181818181815</v>
      </c>
      <c r="T9" s="24" t="s">
        <v>279</v>
      </c>
      <c r="U9" s="25"/>
    </row>
    <row r="10" spans="1:21" s="43" customFormat="1" ht="17.25" customHeight="1" x14ac:dyDescent="0.3">
      <c r="A10" s="21">
        <v>4</v>
      </c>
      <c r="B10" s="20" t="s">
        <v>189</v>
      </c>
      <c r="C10" s="25" t="s">
        <v>160</v>
      </c>
      <c r="D10" s="25" t="s">
        <v>153</v>
      </c>
      <c r="E10" s="19" t="s">
        <v>145</v>
      </c>
      <c r="F10" s="44">
        <v>40562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183</v>
      </c>
      <c r="L10" s="19" t="s">
        <v>13</v>
      </c>
      <c r="M10" s="19" t="s">
        <v>13</v>
      </c>
      <c r="N10" s="25" t="s">
        <v>14</v>
      </c>
      <c r="O10" s="25" t="s">
        <v>256</v>
      </c>
      <c r="P10" s="30"/>
      <c r="Q10" s="36" t="s">
        <v>256</v>
      </c>
      <c r="R10" s="30">
        <v>55</v>
      </c>
      <c r="S10" s="63">
        <f>Q10/R10</f>
        <v>0.4</v>
      </c>
      <c r="T10" s="24" t="s">
        <v>279</v>
      </c>
      <c r="U10" s="25"/>
    </row>
    <row r="11" spans="1:21" s="43" customFormat="1" ht="17.25" customHeight="1" x14ac:dyDescent="0.3">
      <c r="A11" s="21">
        <v>5</v>
      </c>
      <c r="B11" s="25" t="s">
        <v>190</v>
      </c>
      <c r="C11" s="25" t="s">
        <v>191</v>
      </c>
      <c r="D11" s="25" t="s">
        <v>192</v>
      </c>
      <c r="E11" s="19" t="s">
        <v>145</v>
      </c>
      <c r="F11" s="22">
        <v>40740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183</v>
      </c>
      <c r="L11" s="19" t="s">
        <v>13</v>
      </c>
      <c r="M11" s="19" t="s">
        <v>13</v>
      </c>
      <c r="N11" s="25" t="s">
        <v>14</v>
      </c>
      <c r="O11" s="25" t="s">
        <v>278</v>
      </c>
      <c r="P11" s="30"/>
      <c r="Q11" s="36" t="s">
        <v>278</v>
      </c>
      <c r="R11" s="30">
        <v>55</v>
      </c>
      <c r="S11" s="63">
        <f>Q11/R11</f>
        <v>0.38181818181818183</v>
      </c>
      <c r="T11" s="24" t="s">
        <v>279</v>
      </c>
      <c r="U11" s="25"/>
    </row>
    <row r="12" spans="1:21" s="43" customFormat="1" ht="17.25" customHeight="1" x14ac:dyDescent="0.3">
      <c r="A12" s="21">
        <v>6</v>
      </c>
      <c r="B12" s="23" t="s">
        <v>179</v>
      </c>
      <c r="C12" s="23" t="s">
        <v>180</v>
      </c>
      <c r="D12" s="23" t="s">
        <v>155</v>
      </c>
      <c r="E12" s="19" t="s">
        <v>145</v>
      </c>
      <c r="F12" s="33">
        <v>40709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141</v>
      </c>
      <c r="L12" s="19" t="s">
        <v>13</v>
      </c>
      <c r="M12" s="19" t="s">
        <v>13</v>
      </c>
      <c r="N12" s="25" t="s">
        <v>14</v>
      </c>
      <c r="O12" s="25" t="s">
        <v>264</v>
      </c>
      <c r="P12" s="30"/>
      <c r="Q12" s="36" t="s">
        <v>264</v>
      </c>
      <c r="R12" s="30">
        <v>55</v>
      </c>
      <c r="S12" s="63">
        <f>Q12/R12</f>
        <v>0.36363636363636365</v>
      </c>
      <c r="T12" s="24" t="s">
        <v>279</v>
      </c>
      <c r="U12" s="25"/>
    </row>
    <row r="13" spans="1:21" s="43" customFormat="1" ht="17.25" customHeight="1" x14ac:dyDescent="0.3">
      <c r="A13" s="21">
        <v>7</v>
      </c>
      <c r="B13" s="20" t="s">
        <v>211</v>
      </c>
      <c r="C13" s="25" t="s">
        <v>158</v>
      </c>
      <c r="D13" s="25" t="s">
        <v>132</v>
      </c>
      <c r="E13" s="19" t="s">
        <v>145</v>
      </c>
      <c r="F13" s="44">
        <v>40635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141</v>
      </c>
      <c r="L13" s="19" t="s">
        <v>13</v>
      </c>
      <c r="M13" s="19" t="s">
        <v>13</v>
      </c>
      <c r="N13" s="25" t="s">
        <v>14</v>
      </c>
      <c r="O13" s="25" t="s">
        <v>120</v>
      </c>
      <c r="P13" s="30"/>
      <c r="Q13" s="36" t="s">
        <v>120</v>
      </c>
      <c r="R13" s="30">
        <v>55</v>
      </c>
      <c r="S13" s="63">
        <f>Q13/R13</f>
        <v>0.34545454545454546</v>
      </c>
      <c r="T13" s="24" t="s">
        <v>279</v>
      </c>
      <c r="U13" s="25"/>
    </row>
    <row r="14" spans="1:21" s="43" customFormat="1" ht="17.25" customHeight="1" x14ac:dyDescent="0.3">
      <c r="A14" s="21">
        <v>8</v>
      </c>
      <c r="B14" s="23" t="s">
        <v>172</v>
      </c>
      <c r="C14" s="23" t="s">
        <v>205</v>
      </c>
      <c r="D14" s="23" t="s">
        <v>215</v>
      </c>
      <c r="E14" s="19" t="s">
        <v>150</v>
      </c>
      <c r="F14" s="22">
        <v>40510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141</v>
      </c>
      <c r="L14" s="19" t="s">
        <v>13</v>
      </c>
      <c r="M14" s="19" t="s">
        <v>13</v>
      </c>
      <c r="N14" s="25" t="s">
        <v>14</v>
      </c>
      <c r="O14" s="25" t="s">
        <v>270</v>
      </c>
      <c r="P14" s="30"/>
      <c r="Q14" s="36" t="s">
        <v>270</v>
      </c>
      <c r="R14" s="30">
        <v>55</v>
      </c>
      <c r="S14" s="63">
        <f>Q14/R14</f>
        <v>0.32727272727272727</v>
      </c>
      <c r="T14" s="24" t="s">
        <v>279</v>
      </c>
      <c r="U14" s="25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39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39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39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39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39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39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39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39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39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39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39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5.6" x14ac:dyDescent="0.3">
      <c r="A26" s="13"/>
      <c r="B26" s="14"/>
      <c r="C26" s="14"/>
      <c r="D26" s="14"/>
      <c r="E26" s="14"/>
      <c r="F26" s="39"/>
      <c r="G26" s="39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</sheetData>
  <sheetProtection formatCells="0" formatColumns="0" formatRows="0" sort="0"/>
  <autoFilter ref="B6:T14"/>
  <sortState ref="A7:T30">
    <sortCondition descending="1" ref="S1"/>
  </sortState>
  <mergeCells count="1">
    <mergeCell ref="A2:T3"/>
  </mergeCells>
  <dataValidations count="4">
    <dataValidation type="list" allowBlank="1" showInputMessage="1" showErrorMessage="1" sqref="I7:I14">
      <formula1>municipal</formula1>
    </dataValidation>
    <dataValidation type="list" allowBlank="1" showInputMessage="1" showErrorMessage="1" sqref="L7:M14 G7:H14">
      <formula1>rf</formula1>
    </dataValidation>
    <dataValidation type="list" allowBlank="1" showInputMessage="1" showErrorMessage="1" sqref="N7:N14">
      <formula1>type</formula1>
    </dataValidation>
    <dataValidation type="list" allowBlank="1" showInputMessage="1" showErrorMessage="1" sqref="E7:E14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zoomScale="90" zoomScaleNormal="90" workbookViewId="0">
      <pane ySplit="6" topLeftCell="A7" activePane="bottomLeft" state="frozen"/>
      <selection pane="bottomLeft" activeCell="K20" sqref="K20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6" t="s">
        <v>242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193</v>
      </c>
      <c r="C7" s="23" t="s">
        <v>194</v>
      </c>
      <c r="D7" s="23" t="s">
        <v>195</v>
      </c>
      <c r="E7" s="19" t="s">
        <v>150</v>
      </c>
      <c r="F7" s="22">
        <v>40240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142</v>
      </c>
      <c r="L7" s="19" t="s">
        <v>13</v>
      </c>
      <c r="M7" s="19" t="s">
        <v>13</v>
      </c>
      <c r="N7" s="25" t="s">
        <v>6</v>
      </c>
      <c r="O7" s="25" t="s">
        <v>246</v>
      </c>
      <c r="P7" s="30"/>
      <c r="Q7" s="36" t="s">
        <v>246</v>
      </c>
      <c r="R7" s="30">
        <v>55</v>
      </c>
      <c r="S7" s="63">
        <f t="shared" ref="S7:S16" si="0">Q7/R7</f>
        <v>0.63636363636363635</v>
      </c>
      <c r="T7" s="24" t="s">
        <v>200</v>
      </c>
      <c r="U7" s="25"/>
    </row>
    <row r="8" spans="1:21" s="43" customFormat="1" ht="17.25" customHeight="1" x14ac:dyDescent="0.3">
      <c r="A8" s="21">
        <v>2</v>
      </c>
      <c r="B8" s="23" t="s">
        <v>249</v>
      </c>
      <c r="C8" s="23" t="s">
        <v>250</v>
      </c>
      <c r="D8" s="23" t="s">
        <v>132</v>
      </c>
      <c r="E8" s="19" t="s">
        <v>145</v>
      </c>
      <c r="F8" s="22">
        <v>40297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142</v>
      </c>
      <c r="L8" s="19" t="s">
        <v>13</v>
      </c>
      <c r="M8" s="19" t="s">
        <v>13</v>
      </c>
      <c r="N8" s="25" t="s">
        <v>7</v>
      </c>
      <c r="O8" s="25" t="s">
        <v>245</v>
      </c>
      <c r="P8" s="30"/>
      <c r="Q8" s="36">
        <f>O8+P8</f>
        <v>31</v>
      </c>
      <c r="R8" s="30">
        <v>55</v>
      </c>
      <c r="S8" s="63">
        <f t="shared" si="0"/>
        <v>0.5636363636363636</v>
      </c>
      <c r="T8" s="24" t="s">
        <v>200</v>
      </c>
      <c r="U8" s="25"/>
    </row>
    <row r="9" spans="1:21" s="43" customFormat="1" ht="17.25" customHeight="1" x14ac:dyDescent="0.3">
      <c r="A9" s="21">
        <v>3</v>
      </c>
      <c r="B9" s="23" t="s">
        <v>247</v>
      </c>
      <c r="C9" s="23" t="s">
        <v>248</v>
      </c>
      <c r="D9" s="23" t="s">
        <v>146</v>
      </c>
      <c r="E9" s="19" t="s">
        <v>145</v>
      </c>
      <c r="F9" s="22">
        <v>40409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142</v>
      </c>
      <c r="L9" s="19" t="s">
        <v>13</v>
      </c>
      <c r="M9" s="19" t="s">
        <v>13</v>
      </c>
      <c r="N9" s="25" t="s">
        <v>14</v>
      </c>
      <c r="O9" s="25" t="s">
        <v>171</v>
      </c>
      <c r="P9" s="30"/>
      <c r="Q9" s="36" t="s">
        <v>171</v>
      </c>
      <c r="R9" s="30">
        <v>55</v>
      </c>
      <c r="S9" s="63">
        <f t="shared" si="0"/>
        <v>0.50909090909090904</v>
      </c>
      <c r="T9" s="24" t="s">
        <v>200</v>
      </c>
      <c r="U9" s="25"/>
    </row>
    <row r="10" spans="1:21" s="43" customFormat="1" ht="17.25" customHeight="1" x14ac:dyDescent="0.3">
      <c r="A10" s="21">
        <v>4</v>
      </c>
      <c r="B10" s="23" t="s">
        <v>207</v>
      </c>
      <c r="C10" s="23" t="s">
        <v>208</v>
      </c>
      <c r="D10" s="23" t="s">
        <v>218</v>
      </c>
      <c r="E10" s="19" t="s">
        <v>150</v>
      </c>
      <c r="F10" s="22">
        <v>40118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142</v>
      </c>
      <c r="L10" s="19" t="s">
        <v>13</v>
      </c>
      <c r="M10" s="19" t="s">
        <v>13</v>
      </c>
      <c r="N10" s="25" t="s">
        <v>14</v>
      </c>
      <c r="O10" s="25" t="s">
        <v>131</v>
      </c>
      <c r="P10" s="30"/>
      <c r="Q10" s="36">
        <f t="shared" ref="Q10:Q15" si="1">O10+P10</f>
        <v>27</v>
      </c>
      <c r="R10" s="30">
        <v>55</v>
      </c>
      <c r="S10" s="63">
        <f t="shared" si="0"/>
        <v>0.49090909090909091</v>
      </c>
      <c r="T10" s="24" t="s">
        <v>200</v>
      </c>
      <c r="U10" s="25"/>
    </row>
    <row r="11" spans="1:21" s="43" customFormat="1" ht="17.25" customHeight="1" x14ac:dyDescent="0.3">
      <c r="A11" s="21">
        <v>5</v>
      </c>
      <c r="B11" s="23" t="s">
        <v>203</v>
      </c>
      <c r="C11" s="23" t="s">
        <v>139</v>
      </c>
      <c r="D11" s="23" t="s">
        <v>132</v>
      </c>
      <c r="E11" s="19" t="s">
        <v>145</v>
      </c>
      <c r="F11" s="22">
        <v>40238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142</v>
      </c>
      <c r="L11" s="19" t="s">
        <v>13</v>
      </c>
      <c r="M11" s="19" t="s">
        <v>13</v>
      </c>
      <c r="N11" s="25" t="s">
        <v>14</v>
      </c>
      <c r="O11" s="25" t="s">
        <v>138</v>
      </c>
      <c r="P11" s="30"/>
      <c r="Q11" s="36">
        <f t="shared" si="1"/>
        <v>26</v>
      </c>
      <c r="R11" s="30">
        <v>55</v>
      </c>
      <c r="S11" s="63">
        <f t="shared" si="0"/>
        <v>0.47272727272727272</v>
      </c>
      <c r="T11" s="24" t="s">
        <v>200</v>
      </c>
      <c r="U11" s="25"/>
    </row>
    <row r="12" spans="1:21" s="43" customFormat="1" ht="17.25" customHeight="1" x14ac:dyDescent="0.3">
      <c r="A12" s="21">
        <v>6</v>
      </c>
      <c r="B12" s="23" t="s">
        <v>219</v>
      </c>
      <c r="C12" s="23" t="s">
        <v>209</v>
      </c>
      <c r="D12" s="23" t="s">
        <v>220</v>
      </c>
      <c r="E12" s="19" t="s">
        <v>145</v>
      </c>
      <c r="F12" s="22">
        <v>40170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142</v>
      </c>
      <c r="L12" s="19" t="s">
        <v>13</v>
      </c>
      <c r="M12" s="19" t="s">
        <v>13</v>
      </c>
      <c r="N12" s="25" t="s">
        <v>14</v>
      </c>
      <c r="O12" s="25" t="s">
        <v>138</v>
      </c>
      <c r="P12" s="30"/>
      <c r="Q12" s="36">
        <f t="shared" si="1"/>
        <v>26</v>
      </c>
      <c r="R12" s="30">
        <v>55</v>
      </c>
      <c r="S12" s="63">
        <f t="shared" si="0"/>
        <v>0.47272727272727272</v>
      </c>
      <c r="T12" s="24" t="s">
        <v>200</v>
      </c>
      <c r="U12" s="25"/>
    </row>
    <row r="13" spans="1:21" s="43" customFormat="1" ht="17.25" customHeight="1" x14ac:dyDescent="0.3">
      <c r="A13" s="21">
        <v>7</v>
      </c>
      <c r="B13" s="23" t="s">
        <v>206</v>
      </c>
      <c r="C13" s="23" t="s">
        <v>169</v>
      </c>
      <c r="D13" s="23" t="s">
        <v>216</v>
      </c>
      <c r="E13" s="19" t="s">
        <v>150</v>
      </c>
      <c r="F13" s="22">
        <v>40490</v>
      </c>
      <c r="G13" s="19" t="s">
        <v>13</v>
      </c>
      <c r="H13" s="19" t="s">
        <v>12</v>
      </c>
      <c r="I13" s="23" t="s">
        <v>65</v>
      </c>
      <c r="J13" s="41">
        <v>11</v>
      </c>
      <c r="K13" s="19" t="s">
        <v>142</v>
      </c>
      <c r="L13" s="19" t="s">
        <v>13</v>
      </c>
      <c r="M13" s="19" t="s">
        <v>13</v>
      </c>
      <c r="N13" s="25" t="s">
        <v>14</v>
      </c>
      <c r="O13" s="25" t="s">
        <v>163</v>
      </c>
      <c r="P13" s="30"/>
      <c r="Q13" s="36">
        <f t="shared" si="1"/>
        <v>23</v>
      </c>
      <c r="R13" s="30">
        <v>55</v>
      </c>
      <c r="S13" s="63">
        <f t="shared" si="0"/>
        <v>0.41818181818181815</v>
      </c>
      <c r="T13" s="24" t="s">
        <v>200</v>
      </c>
      <c r="U13" s="25"/>
    </row>
    <row r="14" spans="1:21" s="43" customFormat="1" ht="17.25" customHeight="1" x14ac:dyDescent="0.3">
      <c r="A14" s="21">
        <v>8</v>
      </c>
      <c r="B14" s="23" t="s">
        <v>253</v>
      </c>
      <c r="C14" s="23" t="s">
        <v>254</v>
      </c>
      <c r="D14" s="23" t="s">
        <v>255</v>
      </c>
      <c r="E14" s="19" t="s">
        <v>145</v>
      </c>
      <c r="F14" s="22">
        <v>40380</v>
      </c>
      <c r="G14" s="19" t="s">
        <v>13</v>
      </c>
      <c r="H14" s="19" t="s">
        <v>12</v>
      </c>
      <c r="I14" s="23" t="s">
        <v>65</v>
      </c>
      <c r="J14" s="41">
        <v>11</v>
      </c>
      <c r="K14" s="19" t="s">
        <v>142</v>
      </c>
      <c r="L14" s="19" t="s">
        <v>13</v>
      </c>
      <c r="M14" s="19" t="s">
        <v>13</v>
      </c>
      <c r="N14" s="25" t="s">
        <v>14</v>
      </c>
      <c r="O14" s="25" t="s">
        <v>177</v>
      </c>
      <c r="P14" s="30"/>
      <c r="Q14" s="36">
        <f t="shared" si="1"/>
        <v>16</v>
      </c>
      <c r="R14" s="30">
        <v>55</v>
      </c>
      <c r="S14" s="63">
        <f t="shared" si="0"/>
        <v>0.29090909090909089</v>
      </c>
      <c r="T14" s="24" t="s">
        <v>200</v>
      </c>
      <c r="U14" s="25"/>
    </row>
    <row r="15" spans="1:21" s="43" customFormat="1" ht="15.6" x14ac:dyDescent="0.3">
      <c r="A15" s="21">
        <v>9</v>
      </c>
      <c r="B15" s="31" t="s">
        <v>204</v>
      </c>
      <c r="C15" s="32" t="s">
        <v>205</v>
      </c>
      <c r="D15" s="32" t="s">
        <v>217</v>
      </c>
      <c r="E15" s="19" t="s">
        <v>150</v>
      </c>
      <c r="F15" s="33">
        <v>40300</v>
      </c>
      <c r="G15" s="19" t="s">
        <v>13</v>
      </c>
      <c r="H15" s="19" t="s">
        <v>12</v>
      </c>
      <c r="I15" s="26" t="s">
        <v>65</v>
      </c>
      <c r="J15" s="41">
        <v>11</v>
      </c>
      <c r="K15" s="19" t="s">
        <v>142</v>
      </c>
      <c r="L15" s="19" t="s">
        <v>13</v>
      </c>
      <c r="M15" s="19" t="s">
        <v>13</v>
      </c>
      <c r="N15" s="25" t="s">
        <v>14</v>
      </c>
      <c r="O15" s="25" t="s">
        <v>177</v>
      </c>
      <c r="P15" s="30"/>
      <c r="Q15" s="36">
        <f t="shared" si="1"/>
        <v>16</v>
      </c>
      <c r="R15" s="30">
        <v>55</v>
      </c>
      <c r="S15" s="63">
        <f t="shared" si="0"/>
        <v>0.29090909090909089</v>
      </c>
      <c r="T15" s="24" t="s">
        <v>200</v>
      </c>
      <c r="U15" s="25"/>
    </row>
    <row r="16" spans="1:21" ht="15.6" x14ac:dyDescent="0.3">
      <c r="A16" s="21">
        <v>10</v>
      </c>
      <c r="B16" s="23" t="s">
        <v>251</v>
      </c>
      <c r="C16" s="23" t="s">
        <v>130</v>
      </c>
      <c r="D16" s="23" t="s">
        <v>238</v>
      </c>
      <c r="E16" s="19" t="s">
        <v>150</v>
      </c>
      <c r="F16" s="22">
        <v>40187</v>
      </c>
      <c r="G16" s="19" t="s">
        <v>13</v>
      </c>
      <c r="H16" s="19" t="s">
        <v>12</v>
      </c>
      <c r="I16" s="23" t="s">
        <v>65</v>
      </c>
      <c r="J16" s="41">
        <v>11</v>
      </c>
      <c r="K16" s="19" t="s">
        <v>142</v>
      </c>
      <c r="L16" s="19" t="s">
        <v>13</v>
      </c>
      <c r="M16" s="19" t="s">
        <v>13</v>
      </c>
      <c r="N16" s="25" t="s">
        <v>14</v>
      </c>
      <c r="O16" s="25" t="s">
        <v>252</v>
      </c>
      <c r="P16" s="30"/>
      <c r="Q16" s="36" t="s">
        <v>252</v>
      </c>
      <c r="R16" s="30">
        <v>55</v>
      </c>
      <c r="S16" s="63">
        <f t="shared" si="0"/>
        <v>0.2</v>
      </c>
      <c r="T16" s="24" t="s">
        <v>200</v>
      </c>
      <c r="U16" s="25"/>
    </row>
    <row r="17" spans="1:21" ht="15.6" x14ac:dyDescent="0.3">
      <c r="A17" s="43"/>
      <c r="B17" s="45"/>
      <c r="C17" s="45"/>
      <c r="D17" s="45"/>
      <c r="E17" s="45"/>
      <c r="F17" s="46"/>
      <c r="G17" s="43"/>
      <c r="H17" s="43"/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  <c r="U17" s="43"/>
    </row>
    <row r="18" spans="1:21" ht="15.6" x14ac:dyDescent="0.3">
      <c r="A18" s="43"/>
      <c r="B18" s="45"/>
      <c r="C18" s="45"/>
      <c r="D18" s="45"/>
      <c r="E18" s="45"/>
      <c r="F18" s="46"/>
      <c r="G18" s="43"/>
      <c r="H18" s="43"/>
      <c r="I18" s="47"/>
      <c r="J18" s="45"/>
      <c r="K18" s="47"/>
      <c r="L18" s="47"/>
      <c r="M18" s="45"/>
      <c r="N18" s="45"/>
      <c r="O18" s="45"/>
      <c r="P18" s="48"/>
      <c r="Q18" s="49"/>
      <c r="R18" s="48"/>
      <c r="S18" s="49"/>
      <c r="T18" s="50"/>
      <c r="U18" s="43"/>
    </row>
    <row r="19" spans="1:21" ht="15.6" x14ac:dyDescent="0.3">
      <c r="A19" s="43"/>
      <c r="B19" s="45"/>
      <c r="C19" s="45"/>
      <c r="D19" s="45"/>
      <c r="E19" s="45"/>
      <c r="F19" s="46"/>
      <c r="G19" s="43"/>
      <c r="H19" s="43"/>
      <c r="I19" s="47"/>
      <c r="J19" s="45"/>
      <c r="K19" s="47"/>
      <c r="L19" s="47"/>
      <c r="M19" s="45"/>
      <c r="N19" s="45"/>
      <c r="O19" s="45"/>
      <c r="P19" s="48"/>
      <c r="Q19" s="49"/>
      <c r="R19" s="48"/>
      <c r="S19" s="49"/>
      <c r="T19" s="50"/>
      <c r="U19" s="43"/>
    </row>
  </sheetData>
  <sheetProtection formatCells="0" formatColumns="0" formatRows="0" sort="0"/>
  <autoFilter ref="B6:T16"/>
  <sortState ref="A7:T19">
    <sortCondition descending="1" ref="S1"/>
  </sortState>
  <mergeCells count="1">
    <mergeCell ref="A2:T3"/>
  </mergeCells>
  <dataValidations count="4">
    <dataValidation type="list" allowBlank="1" showInputMessage="1" showErrorMessage="1" sqref="E7:E16">
      <formula1>sex</formula1>
    </dataValidation>
    <dataValidation type="list" allowBlank="1" showInputMessage="1" showErrorMessage="1" sqref="N7:N16">
      <formula1>type</formula1>
    </dataValidation>
    <dataValidation type="list" allowBlank="1" showInputMessage="1" showErrorMessage="1" sqref="G7:H16 L7:M16">
      <formula1>rf</formula1>
    </dataValidation>
    <dataValidation type="list" allowBlank="1" showInputMessage="1" showErrorMessage="1" sqref="I7:I16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topLeftCell="C1" zoomScale="90" zoomScaleNormal="90" workbookViewId="0">
      <pane ySplit="6" topLeftCell="A7" activePane="bottomLeft" state="frozen"/>
      <selection pane="bottomLeft" activeCell="T7" sqref="T7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6" t="s">
        <v>242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0" t="s">
        <v>225</v>
      </c>
      <c r="C7" s="25" t="s">
        <v>226</v>
      </c>
      <c r="D7" s="25" t="s">
        <v>146</v>
      </c>
      <c r="E7" s="19" t="s">
        <v>145</v>
      </c>
      <c r="F7" s="44">
        <v>40053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196</v>
      </c>
      <c r="L7" s="19" t="s">
        <v>13</v>
      </c>
      <c r="M7" s="19" t="s">
        <v>13</v>
      </c>
      <c r="N7" s="25" t="s">
        <v>6</v>
      </c>
      <c r="O7" s="25" t="s">
        <v>223</v>
      </c>
      <c r="P7" s="30"/>
      <c r="Q7" s="36">
        <f t="shared" ref="Q7:Q12" si="0">O7+P7</f>
        <v>39</v>
      </c>
      <c r="R7" s="30">
        <v>64</v>
      </c>
      <c r="S7" s="63">
        <f t="shared" ref="S7:S20" si="1">Q7/R7</f>
        <v>0.609375</v>
      </c>
      <c r="T7" s="25" t="s">
        <v>200</v>
      </c>
      <c r="U7" s="25"/>
    </row>
    <row r="8" spans="1:21" s="43" customFormat="1" ht="17.25" customHeight="1" x14ac:dyDescent="0.3">
      <c r="A8" s="21">
        <v>2</v>
      </c>
      <c r="B8" s="20" t="s">
        <v>133</v>
      </c>
      <c r="C8" s="25" t="s">
        <v>199</v>
      </c>
      <c r="D8" s="25" t="s">
        <v>134</v>
      </c>
      <c r="E8" s="19" t="s">
        <v>145</v>
      </c>
      <c r="F8" s="44">
        <v>40063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196</v>
      </c>
      <c r="L8" s="19" t="s">
        <v>13</v>
      </c>
      <c r="M8" s="19" t="s">
        <v>13</v>
      </c>
      <c r="N8" s="25" t="s">
        <v>7</v>
      </c>
      <c r="O8" s="25" t="s">
        <v>224</v>
      </c>
      <c r="P8" s="30"/>
      <c r="Q8" s="36">
        <f t="shared" si="0"/>
        <v>38</v>
      </c>
      <c r="R8" s="30">
        <v>64</v>
      </c>
      <c r="S8" s="63">
        <f t="shared" si="1"/>
        <v>0.59375</v>
      </c>
      <c r="T8" s="25" t="s">
        <v>200</v>
      </c>
      <c r="U8" s="25"/>
    </row>
    <row r="9" spans="1:21" s="43" customFormat="1" ht="17.25" customHeight="1" x14ac:dyDescent="0.3">
      <c r="A9" s="21">
        <v>3</v>
      </c>
      <c r="B9" s="20" t="s">
        <v>198</v>
      </c>
      <c r="C9" s="25" t="s">
        <v>178</v>
      </c>
      <c r="D9" s="25" t="s">
        <v>135</v>
      </c>
      <c r="E9" s="19" t="s">
        <v>145</v>
      </c>
      <c r="F9" s="44">
        <v>40098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143</v>
      </c>
      <c r="L9" s="19" t="s">
        <v>13</v>
      </c>
      <c r="M9" s="19" t="s">
        <v>13</v>
      </c>
      <c r="N9" s="25" t="s">
        <v>14</v>
      </c>
      <c r="O9" s="25" t="s">
        <v>171</v>
      </c>
      <c r="P9" s="30"/>
      <c r="Q9" s="36">
        <f t="shared" si="0"/>
        <v>28</v>
      </c>
      <c r="R9" s="30">
        <v>64</v>
      </c>
      <c r="S9" s="63">
        <f t="shared" si="1"/>
        <v>0.4375</v>
      </c>
      <c r="T9" s="25" t="s">
        <v>200</v>
      </c>
      <c r="U9" s="25"/>
    </row>
    <row r="10" spans="1:21" s="43" customFormat="1" ht="17.25" customHeight="1" x14ac:dyDescent="0.3">
      <c r="A10" s="21">
        <v>4</v>
      </c>
      <c r="B10" s="23" t="s">
        <v>201</v>
      </c>
      <c r="C10" s="23" t="s">
        <v>168</v>
      </c>
      <c r="D10" s="23" t="s">
        <v>135</v>
      </c>
      <c r="E10" s="19" t="s">
        <v>145</v>
      </c>
      <c r="F10" s="22">
        <v>40008</v>
      </c>
      <c r="G10" s="19" t="s">
        <v>13</v>
      </c>
      <c r="H10" s="19" t="s">
        <v>202</v>
      </c>
      <c r="I10" s="21" t="s">
        <v>65</v>
      </c>
      <c r="J10" s="41">
        <v>11</v>
      </c>
      <c r="K10" s="19" t="s">
        <v>143</v>
      </c>
      <c r="L10" s="19" t="s">
        <v>13</v>
      </c>
      <c r="M10" s="19" t="s">
        <v>13</v>
      </c>
      <c r="N10" s="25" t="s">
        <v>14</v>
      </c>
      <c r="O10" s="25" t="s">
        <v>171</v>
      </c>
      <c r="P10" s="30"/>
      <c r="Q10" s="36">
        <f t="shared" si="0"/>
        <v>28</v>
      </c>
      <c r="R10" s="30">
        <v>64</v>
      </c>
      <c r="S10" s="63">
        <f t="shared" si="1"/>
        <v>0.4375</v>
      </c>
      <c r="T10" s="25" t="s">
        <v>200</v>
      </c>
      <c r="U10" s="25"/>
    </row>
    <row r="11" spans="1:21" s="43" customFormat="1" ht="17.25" customHeight="1" x14ac:dyDescent="0.3">
      <c r="A11" s="21">
        <v>5</v>
      </c>
      <c r="B11" s="25" t="s">
        <v>197</v>
      </c>
      <c r="C11" s="25" t="s">
        <v>191</v>
      </c>
      <c r="D11" s="25" t="s">
        <v>156</v>
      </c>
      <c r="E11" s="19" t="s">
        <v>145</v>
      </c>
      <c r="F11" s="22">
        <v>39834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196</v>
      </c>
      <c r="L11" s="19" t="s">
        <v>13</v>
      </c>
      <c r="M11" s="19" t="s">
        <v>13</v>
      </c>
      <c r="N11" s="25" t="s">
        <v>14</v>
      </c>
      <c r="O11" s="25" t="s">
        <v>138</v>
      </c>
      <c r="P11" s="30"/>
      <c r="Q11" s="36">
        <f t="shared" si="0"/>
        <v>26</v>
      </c>
      <c r="R11" s="30">
        <v>64</v>
      </c>
      <c r="S11" s="63">
        <f t="shared" si="1"/>
        <v>0.40625</v>
      </c>
      <c r="T11" s="25" t="s">
        <v>200</v>
      </c>
      <c r="U11" s="25"/>
    </row>
    <row r="12" spans="1:21" s="43" customFormat="1" ht="17.25" customHeight="1" x14ac:dyDescent="0.3">
      <c r="A12" s="21">
        <v>6</v>
      </c>
      <c r="B12" s="30" t="s">
        <v>221</v>
      </c>
      <c r="C12" s="30" t="s">
        <v>160</v>
      </c>
      <c r="D12" s="30" t="s">
        <v>132</v>
      </c>
      <c r="E12" s="19" t="s">
        <v>145</v>
      </c>
      <c r="F12" s="22">
        <v>40142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196</v>
      </c>
      <c r="L12" s="19" t="s">
        <v>13</v>
      </c>
      <c r="M12" s="19" t="s">
        <v>13</v>
      </c>
      <c r="N12" s="25" t="s">
        <v>14</v>
      </c>
      <c r="O12" s="25" t="s">
        <v>227</v>
      </c>
      <c r="P12" s="30"/>
      <c r="Q12" s="36">
        <f t="shared" si="0"/>
        <v>25</v>
      </c>
      <c r="R12" s="30">
        <v>64</v>
      </c>
      <c r="S12" s="63">
        <f t="shared" si="1"/>
        <v>0.390625</v>
      </c>
      <c r="T12" s="25" t="s">
        <v>200</v>
      </c>
      <c r="U12" s="25"/>
    </row>
    <row r="13" spans="1:21" s="43" customFormat="1" ht="17.25" customHeight="1" x14ac:dyDescent="0.3">
      <c r="A13" s="21">
        <v>7</v>
      </c>
      <c r="B13" s="20" t="s">
        <v>240</v>
      </c>
      <c r="C13" s="25" t="s">
        <v>241</v>
      </c>
      <c r="D13" s="25" t="s">
        <v>152</v>
      </c>
      <c r="E13" s="19" t="s">
        <v>150</v>
      </c>
      <c r="F13" s="44">
        <v>40041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143</v>
      </c>
      <c r="L13" s="19" t="s">
        <v>13</v>
      </c>
      <c r="M13" s="19" t="s">
        <v>13</v>
      </c>
      <c r="N13" s="25" t="s">
        <v>14</v>
      </c>
      <c r="O13" s="25" t="s">
        <v>136</v>
      </c>
      <c r="P13" s="30"/>
      <c r="Q13" s="36" t="s">
        <v>213</v>
      </c>
      <c r="R13" s="30">
        <v>64</v>
      </c>
      <c r="S13" s="63">
        <f t="shared" si="1"/>
        <v>0.375</v>
      </c>
      <c r="T13" s="25" t="s">
        <v>200</v>
      </c>
      <c r="U13" s="25"/>
    </row>
    <row r="14" spans="1:21" s="43" customFormat="1" ht="17.25" customHeight="1" x14ac:dyDescent="0.3">
      <c r="A14" s="21">
        <v>8</v>
      </c>
      <c r="B14" s="20" t="s">
        <v>228</v>
      </c>
      <c r="C14" s="25" t="s">
        <v>160</v>
      </c>
      <c r="D14" s="25" t="s">
        <v>229</v>
      </c>
      <c r="E14" s="19" t="s">
        <v>145</v>
      </c>
      <c r="F14" s="44">
        <v>40052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196</v>
      </c>
      <c r="L14" s="19" t="s">
        <v>13</v>
      </c>
      <c r="M14" s="19" t="s">
        <v>13</v>
      </c>
      <c r="N14" s="25" t="s">
        <v>14</v>
      </c>
      <c r="O14" s="25" t="s">
        <v>120</v>
      </c>
      <c r="P14" s="30"/>
      <c r="Q14" s="36">
        <f t="shared" ref="Q14:Q20" si="2">O14+P14</f>
        <v>19</v>
      </c>
      <c r="R14" s="30">
        <v>64</v>
      </c>
      <c r="S14" s="63">
        <f t="shared" si="1"/>
        <v>0.296875</v>
      </c>
      <c r="T14" s="25" t="s">
        <v>200</v>
      </c>
      <c r="U14" s="25"/>
    </row>
    <row r="15" spans="1:21" s="43" customFormat="1" ht="17.25" customHeight="1" x14ac:dyDescent="0.3">
      <c r="A15" s="21">
        <v>9</v>
      </c>
      <c r="B15" s="25" t="s">
        <v>222</v>
      </c>
      <c r="C15" s="25" t="s">
        <v>147</v>
      </c>
      <c r="D15" s="40" t="s">
        <v>146</v>
      </c>
      <c r="E15" s="19" t="s">
        <v>145</v>
      </c>
      <c r="F15" s="22">
        <v>39994</v>
      </c>
      <c r="G15" s="19" t="s">
        <v>13</v>
      </c>
      <c r="H15" s="19" t="s">
        <v>12</v>
      </c>
      <c r="I15" s="21" t="s">
        <v>65</v>
      </c>
      <c r="J15" s="41">
        <v>11</v>
      </c>
      <c r="K15" s="19" t="s">
        <v>196</v>
      </c>
      <c r="L15" s="19" t="s">
        <v>13</v>
      </c>
      <c r="M15" s="19" t="s">
        <v>13</v>
      </c>
      <c r="N15" s="25" t="s">
        <v>14</v>
      </c>
      <c r="O15" s="25" t="s">
        <v>177</v>
      </c>
      <c r="P15" s="30"/>
      <c r="Q15" s="36">
        <f t="shared" si="2"/>
        <v>16</v>
      </c>
      <c r="R15" s="30">
        <v>64</v>
      </c>
      <c r="S15" s="63">
        <f t="shared" si="1"/>
        <v>0.25</v>
      </c>
      <c r="T15" s="25" t="s">
        <v>200</v>
      </c>
      <c r="U15" s="25"/>
    </row>
    <row r="16" spans="1:21" s="43" customFormat="1" ht="17.25" customHeight="1" x14ac:dyDescent="0.3">
      <c r="A16" s="21">
        <v>10</v>
      </c>
      <c r="B16" s="20" t="s">
        <v>230</v>
      </c>
      <c r="C16" s="25" t="s">
        <v>231</v>
      </c>
      <c r="D16" s="25" t="s">
        <v>232</v>
      </c>
      <c r="E16" s="19" t="s">
        <v>150</v>
      </c>
      <c r="F16" s="44">
        <v>39938</v>
      </c>
      <c r="G16" s="19" t="s">
        <v>13</v>
      </c>
      <c r="H16" s="19" t="s">
        <v>12</v>
      </c>
      <c r="I16" s="21" t="s">
        <v>65</v>
      </c>
      <c r="J16" s="41">
        <v>11</v>
      </c>
      <c r="K16" s="19" t="s">
        <v>196</v>
      </c>
      <c r="L16" s="19" t="s">
        <v>13</v>
      </c>
      <c r="M16" s="19" t="s">
        <v>13</v>
      </c>
      <c r="N16" s="25" t="s">
        <v>14</v>
      </c>
      <c r="O16" s="25" t="s">
        <v>164</v>
      </c>
      <c r="P16" s="30"/>
      <c r="Q16" s="36">
        <f t="shared" si="2"/>
        <v>15</v>
      </c>
      <c r="R16" s="30">
        <v>64</v>
      </c>
      <c r="S16" s="63">
        <f t="shared" si="1"/>
        <v>0.234375</v>
      </c>
      <c r="T16" s="25" t="s">
        <v>200</v>
      </c>
      <c r="U16" s="25"/>
    </row>
    <row r="17" spans="1:21" s="43" customFormat="1" ht="17.25" customHeight="1" x14ac:dyDescent="0.3">
      <c r="A17" s="21">
        <v>11</v>
      </c>
      <c r="B17" s="20" t="s">
        <v>233</v>
      </c>
      <c r="C17" s="25" t="s">
        <v>234</v>
      </c>
      <c r="D17" s="25" t="s">
        <v>214</v>
      </c>
      <c r="E17" s="19" t="s">
        <v>150</v>
      </c>
      <c r="F17" s="44">
        <v>39859</v>
      </c>
      <c r="G17" s="19" t="s">
        <v>13</v>
      </c>
      <c r="H17" s="19" t="s">
        <v>12</v>
      </c>
      <c r="I17" s="21" t="s">
        <v>65</v>
      </c>
      <c r="J17" s="41">
        <v>11</v>
      </c>
      <c r="K17" s="19" t="s">
        <v>143</v>
      </c>
      <c r="L17" s="19" t="s">
        <v>13</v>
      </c>
      <c r="M17" s="19" t="s">
        <v>13</v>
      </c>
      <c r="N17" s="25" t="s">
        <v>14</v>
      </c>
      <c r="O17" s="25" t="s">
        <v>149</v>
      </c>
      <c r="P17" s="30"/>
      <c r="Q17" s="36">
        <f t="shared" si="2"/>
        <v>14</v>
      </c>
      <c r="R17" s="30">
        <v>64</v>
      </c>
      <c r="S17" s="63">
        <f t="shared" si="1"/>
        <v>0.21875</v>
      </c>
      <c r="T17" s="25" t="s">
        <v>200</v>
      </c>
      <c r="U17" s="25"/>
    </row>
    <row r="18" spans="1:21" s="43" customFormat="1" ht="17.25" customHeight="1" x14ac:dyDescent="0.3">
      <c r="A18" s="21">
        <v>12</v>
      </c>
      <c r="B18" s="20" t="s">
        <v>235</v>
      </c>
      <c r="C18" s="25" t="s">
        <v>236</v>
      </c>
      <c r="D18" s="25" t="s">
        <v>218</v>
      </c>
      <c r="E18" s="19" t="s">
        <v>150</v>
      </c>
      <c r="F18" s="44">
        <v>39984</v>
      </c>
      <c r="G18" s="19" t="s">
        <v>13</v>
      </c>
      <c r="H18" s="19" t="s">
        <v>12</v>
      </c>
      <c r="I18" s="21" t="s">
        <v>65</v>
      </c>
      <c r="J18" s="41">
        <v>11</v>
      </c>
      <c r="K18" s="19" t="s">
        <v>143</v>
      </c>
      <c r="L18" s="19" t="s">
        <v>13</v>
      </c>
      <c r="M18" s="19" t="s">
        <v>13</v>
      </c>
      <c r="N18" s="25" t="s">
        <v>14</v>
      </c>
      <c r="O18" s="25" t="s">
        <v>184</v>
      </c>
      <c r="P18" s="30"/>
      <c r="Q18" s="36">
        <f t="shared" si="2"/>
        <v>13</v>
      </c>
      <c r="R18" s="30">
        <v>64</v>
      </c>
      <c r="S18" s="63">
        <f t="shared" si="1"/>
        <v>0.203125</v>
      </c>
      <c r="T18" s="25" t="s">
        <v>200</v>
      </c>
      <c r="U18" s="25"/>
    </row>
    <row r="19" spans="1:21" s="43" customFormat="1" ht="17.25" customHeight="1" x14ac:dyDescent="0.3">
      <c r="A19" s="21">
        <v>13</v>
      </c>
      <c r="B19" s="20" t="s">
        <v>237</v>
      </c>
      <c r="C19" s="25" t="s">
        <v>151</v>
      </c>
      <c r="D19" s="25" t="s">
        <v>238</v>
      </c>
      <c r="E19" s="19" t="s">
        <v>150</v>
      </c>
      <c r="F19" s="44">
        <v>39962</v>
      </c>
      <c r="G19" s="19" t="s">
        <v>13</v>
      </c>
      <c r="H19" s="19" t="s">
        <v>12</v>
      </c>
      <c r="I19" s="21" t="s">
        <v>65</v>
      </c>
      <c r="J19" s="41">
        <v>11</v>
      </c>
      <c r="K19" s="19" t="s">
        <v>143</v>
      </c>
      <c r="L19" s="19" t="s">
        <v>13</v>
      </c>
      <c r="M19" s="19" t="s">
        <v>13</v>
      </c>
      <c r="N19" s="25" t="s">
        <v>14</v>
      </c>
      <c r="O19" s="25" t="s">
        <v>212</v>
      </c>
      <c r="P19" s="30"/>
      <c r="Q19" s="36">
        <f t="shared" si="2"/>
        <v>12</v>
      </c>
      <c r="R19" s="30">
        <v>64</v>
      </c>
      <c r="S19" s="63">
        <f t="shared" si="1"/>
        <v>0.1875</v>
      </c>
      <c r="T19" s="25" t="s">
        <v>200</v>
      </c>
      <c r="U19" s="25"/>
    </row>
    <row r="20" spans="1:21" s="43" customFormat="1" ht="17.25" customHeight="1" x14ac:dyDescent="0.3">
      <c r="A20" s="21">
        <v>14</v>
      </c>
      <c r="B20" s="20" t="s">
        <v>239</v>
      </c>
      <c r="C20" s="25" t="s">
        <v>154</v>
      </c>
      <c r="D20" s="25" t="s">
        <v>137</v>
      </c>
      <c r="E20" s="19" t="s">
        <v>145</v>
      </c>
      <c r="F20" s="44">
        <v>39859</v>
      </c>
      <c r="G20" s="19" t="s">
        <v>13</v>
      </c>
      <c r="H20" s="19" t="s">
        <v>12</v>
      </c>
      <c r="I20" s="21" t="s">
        <v>65</v>
      </c>
      <c r="J20" s="41">
        <v>11</v>
      </c>
      <c r="K20" s="19" t="s">
        <v>196</v>
      </c>
      <c r="L20" s="19" t="s">
        <v>13</v>
      </c>
      <c r="M20" s="19" t="s">
        <v>13</v>
      </c>
      <c r="N20" s="25" t="s">
        <v>14</v>
      </c>
      <c r="O20" s="25" t="s">
        <v>210</v>
      </c>
      <c r="P20" s="30"/>
      <c r="Q20" s="36">
        <f t="shared" si="2"/>
        <v>7</v>
      </c>
      <c r="R20" s="30">
        <v>64</v>
      </c>
      <c r="S20" s="63">
        <f t="shared" si="1"/>
        <v>0.109375</v>
      </c>
      <c r="T20" s="25" t="s">
        <v>200</v>
      </c>
      <c r="U20" s="25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7.25" customHeight="1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  <row r="33" spans="1:21" s="43" customFormat="1" ht="17.25" customHeight="1" x14ac:dyDescent="0.3">
      <c r="A33" s="13"/>
      <c r="B33" s="14"/>
      <c r="C33" s="14"/>
      <c r="D33" s="14"/>
      <c r="E33" s="14"/>
      <c r="F33" s="39"/>
      <c r="G33" s="13"/>
      <c r="H33" s="13"/>
      <c r="I33" s="15"/>
      <c r="J33" s="14"/>
      <c r="K33" s="15"/>
      <c r="L33" s="15"/>
      <c r="M33" s="14"/>
      <c r="N33" s="14"/>
      <c r="O33" s="14"/>
      <c r="P33" s="16"/>
      <c r="Q33" s="17"/>
      <c r="R33" s="16"/>
      <c r="S33" s="17"/>
      <c r="T33" s="18"/>
      <c r="U33" s="13"/>
    </row>
    <row r="34" spans="1:21" s="43" customFormat="1" ht="17.25" customHeight="1" x14ac:dyDescent="0.3">
      <c r="A34" s="13"/>
      <c r="B34" s="14"/>
      <c r="C34" s="14"/>
      <c r="D34" s="14"/>
      <c r="E34" s="14"/>
      <c r="F34" s="39"/>
      <c r="G34" s="13"/>
      <c r="H34" s="13"/>
      <c r="I34" s="15"/>
      <c r="J34" s="14"/>
      <c r="K34" s="15"/>
      <c r="L34" s="15"/>
      <c r="M34" s="14"/>
      <c r="N34" s="14"/>
      <c r="O34" s="14"/>
      <c r="P34" s="16"/>
      <c r="Q34" s="17"/>
      <c r="R34" s="16"/>
      <c r="S34" s="17"/>
      <c r="T34" s="18"/>
      <c r="U34" s="13"/>
    </row>
    <row r="35" spans="1:21" s="43" customFormat="1" ht="15.6" x14ac:dyDescent="0.3">
      <c r="A35" s="13"/>
      <c r="B35" s="14"/>
      <c r="C35" s="14"/>
      <c r="D35" s="14"/>
      <c r="E35" s="14"/>
      <c r="F35" s="39"/>
      <c r="G35" s="13"/>
      <c r="H35" s="13"/>
      <c r="I35" s="15"/>
      <c r="J35" s="14"/>
      <c r="K35" s="15"/>
      <c r="L35" s="15"/>
      <c r="M35" s="14"/>
      <c r="N35" s="14"/>
      <c r="O35" s="14"/>
      <c r="P35" s="16"/>
      <c r="Q35" s="17"/>
      <c r="R35" s="16"/>
      <c r="S35" s="17"/>
      <c r="T35" s="18"/>
      <c r="U35" s="13"/>
    </row>
  </sheetData>
  <sheetProtection formatCells="0" formatColumns="0" formatRows="0" sort="0"/>
  <autoFilter ref="B6:T20"/>
  <sortState ref="A7:T40">
    <sortCondition descending="1" ref="S1"/>
  </sortState>
  <mergeCells count="1">
    <mergeCell ref="A2:T3"/>
  </mergeCells>
  <dataValidations count="4">
    <dataValidation type="list" allowBlank="1" showInputMessage="1" showErrorMessage="1" sqref="I7:I20">
      <formula1>municipal</formula1>
    </dataValidation>
    <dataValidation type="list" allowBlank="1" showInputMessage="1" showErrorMessage="1" sqref="G7:H20 L7:M20">
      <formula1>rf</formula1>
    </dataValidation>
    <dataValidation type="list" allowBlank="1" showInputMessage="1" showErrorMessage="1" sqref="N7:N20">
      <formula1>type</formula1>
    </dataValidation>
    <dataValidation type="list" allowBlank="1" showInputMessage="1" showErrorMessage="1" sqref="E7:E20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2024-10-11T02:02:56Z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