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литература\"/>
    </mc:Choice>
  </mc:AlternateContent>
  <bookViews>
    <workbookView xWindow="0" yWindow="0" windowWidth="23040" windowHeight="9072" tabRatio="642" activeTab="5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'!$B$6:$S$6</definedName>
    <definedName name="_xlnm._FilterDatabase" localSheetId="2" hidden="1">'6 кл.'!$B$6:$T$14</definedName>
    <definedName name="_xlnm._FilterDatabase" localSheetId="3" hidden="1">'7 кл.'!$B$6:$T$24</definedName>
    <definedName name="_xlnm._FilterDatabase" localSheetId="4" hidden="1">'8 кл.'!$B$6:$T$12</definedName>
    <definedName name="_xlnm._FilterDatabase" localSheetId="5" hidden="1">'9 кл.'!$B$6:$T$13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S12" i="7" l="1"/>
  <c r="S8" i="7"/>
  <c r="S9" i="7"/>
  <c r="S10" i="7"/>
  <c r="Q18" i="5" l="1"/>
  <c r="S18" i="5" s="1"/>
  <c r="Q21" i="5"/>
  <c r="S21" i="5" s="1"/>
  <c r="Q19" i="5"/>
  <c r="S19" i="5" s="1"/>
  <c r="Q14" i="5"/>
  <c r="S14" i="5" s="1"/>
  <c r="Q11" i="5"/>
  <c r="S11" i="5" s="1"/>
  <c r="Q15" i="5"/>
  <c r="S15" i="5" s="1"/>
  <c r="Q24" i="5"/>
  <c r="S24" i="5" s="1"/>
  <c r="Q20" i="5"/>
  <c r="S20" i="5" s="1"/>
  <c r="Q17" i="5"/>
  <c r="S17" i="5" s="1"/>
  <c r="Q22" i="5"/>
  <c r="S22" i="5" s="1"/>
  <c r="Q7" i="5"/>
  <c r="S7" i="5" s="1"/>
  <c r="Q9" i="5"/>
  <c r="S9" i="5" s="1"/>
  <c r="Q23" i="5"/>
  <c r="S23" i="5" s="1"/>
  <c r="Q8" i="5"/>
  <c r="S8" i="5" s="1"/>
  <c r="Q12" i="5"/>
  <c r="S12" i="5" s="1"/>
  <c r="Q16" i="5"/>
  <c r="S16" i="5" s="1"/>
  <c r="Q13" i="5"/>
  <c r="S13" i="5" s="1"/>
  <c r="Q10" i="5"/>
  <c r="S10" i="5" s="1"/>
  <c r="Q8" i="3" l="1"/>
  <c r="S8" i="3" s="1"/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Q7" i="7"/>
  <c r="S7" i="7" s="1"/>
  <c r="Q11" i="7"/>
  <c r="S11" i="7" s="1"/>
  <c r="Q13" i="7"/>
  <c r="S13" i="7" s="1"/>
  <c r="S9" i="6"/>
  <c r="S7" i="6"/>
  <c r="S11" i="6"/>
  <c r="S12" i="6"/>
  <c r="S8" i="6"/>
  <c r="S10" i="6"/>
  <c r="Q14" i="3"/>
  <c r="S14" i="3" s="1"/>
  <c r="Q11" i="3"/>
  <c r="S11" i="3" s="1"/>
  <c r="Q12" i="3"/>
  <c r="S12" i="3" s="1"/>
  <c r="Q10" i="3"/>
  <c r="S10" i="3" s="1"/>
  <c r="Q9" i="3"/>
  <c r="S9" i="3" s="1"/>
  <c r="Q7" i="3"/>
  <c r="S7" i="3" s="1"/>
  <c r="Q13" i="3"/>
  <c r="S13" i="3" s="1"/>
  <c r="Q14" i="10"/>
  <c r="S14" i="10" s="1"/>
  <c r="Q15" i="10"/>
  <c r="S15" i="10" s="1"/>
  <c r="Q18" i="10"/>
  <c r="S18" i="10" s="1"/>
  <c r="Q27" i="10"/>
  <c r="S27" i="10" s="1"/>
  <c r="Q19" i="10"/>
  <c r="S19" i="10" s="1"/>
  <c r="Q23" i="10"/>
  <c r="S23" i="10" s="1"/>
  <c r="Q28" i="10"/>
  <c r="S28" i="10" s="1"/>
  <c r="Q16" i="10"/>
  <c r="S16" i="10" s="1"/>
  <c r="Q20" i="10"/>
  <c r="S20" i="10" s="1"/>
  <c r="S12" i="10"/>
  <c r="Q17" i="10"/>
  <c r="S17" i="10" s="1"/>
  <c r="Q9" i="10"/>
  <c r="S9" i="10" s="1"/>
  <c r="Q11" i="10"/>
  <c r="S11" i="10" s="1"/>
  <c r="Q26" i="10"/>
  <c r="S26" i="10" s="1"/>
  <c r="Q7" i="10"/>
  <c r="S7" i="10" s="1"/>
  <c r="Q22" i="10"/>
  <c r="S22" i="10" s="1"/>
  <c r="Q21" i="10"/>
  <c r="S21" i="10" s="1"/>
  <c r="Q25" i="10"/>
  <c r="S25" i="10" s="1"/>
  <c r="Q13" i="10"/>
  <c r="S13" i="10" s="1"/>
  <c r="Q8" i="10"/>
  <c r="S8" i="10" s="1"/>
  <c r="Q29" i="10"/>
  <c r="S29" i="10" s="1"/>
  <c r="Q24" i="10"/>
  <c r="S24" i="10" s="1"/>
  <c r="Q30" i="10"/>
  <c r="S30" i="10" s="1"/>
  <c r="Q10" i="10"/>
  <c r="S10" i="10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<sst xmlns="http://schemas.openxmlformats.org/spreadsheetml/2006/main" count="1115" uniqueCount="318">
  <si>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</si>
  <si>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</si>
  <si>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</si>
  <si>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</si>
  <si>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</si>
  <si>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</si>
  <si>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</si>
  <si>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</si>
  <si>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</si>
  <si>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</si>
  <si>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</si>
  <si>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</si>
  <si>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</si>
  <si>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</si>
  <si>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</si>
  <si>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</si>
  <si>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</si>
  <si>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</si>
  <si>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</si>
  <si>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</si>
  <si>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</si>
  <si>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</si>
  <si>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</si>
  <si>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</si>
  <si>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</si>
  <si>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</si>
  <si>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</si>
  <si>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</si>
  <si>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</si>
  <si>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</si>
  <si>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</si>
  <si>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</si>
  <si>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</si>
  <si>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</si>
  <si>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</si>
  <si>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</si>
  <si>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</si>
  <si>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</si>
  <si>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</si>
  <si>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</si>
  <si>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</si>
  <si>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</si>
  <si>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</si>
  <si>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</si>
  <si>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</si>
  <si>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</si>
  <si>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</si>
  <si>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</si>
  <si>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</si>
  <si>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</si>
  <si>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</si>
  <si>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</si>
  <si>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</si>
  <si>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</si>
  <si>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</si>
  <si>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</si>
  <si>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</si>
  <si>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</si>
  <si>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</si>
  <si>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</si>
  <si>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</si>
  <si>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</si>
  <si>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</si>
  <si>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</si>
  <si>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</si>
  <si>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</si>
  <si>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</si>
  <si>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</si>
  <si>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</si>
  <si>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</si>
  <si>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</si>
  <si>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</si>
  <si>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</si>
  <si>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</si>
  <si>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</si>
  <si>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</si>
  <si>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</si>
  <si>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</si>
  <si>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</si>
  <si>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</si>
  <si>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</si>
  <si>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</si>
  <si>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</si>
  <si>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</si>
  <si>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</si>
  <si>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</si>
  <si>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</si>
  <si>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</si>
  <si>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</si>
  <si>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</si>
  <si>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</si>
  <si>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</si>
  <si>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</si>
  <si>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</si>
  <si>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</si>
  <si>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</si>
  <si>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</si>
  <si>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</si>
  <si>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</si>
  <si>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</si>
  <si>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</si>
  <si>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</si>
  <si>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</si>
  <si>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</si>
  <si>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</si>
  <si>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</si>
  <si>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</si>
  <si>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</si>
  <si>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</si>
  <si>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</si>
  <si>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</si>
  <si>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</si>
  <si>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</si>
  <si>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</si>
  <si>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</si>
  <si>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</si>
  <si>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</si>
  <si>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</si>
  <si>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</si>
  <si>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</si>
  <si>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</si>
  <si>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</si>
  <si>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</si>
  <si>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</si>
  <si>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</si>
  <si>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</si>
  <si>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</si>
  <si>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</si>
  <si>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</si>
  <si>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</si>
  <si>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Кирилл</t>
  </si>
  <si>
    <t xml:space="preserve">Валитов  </t>
  </si>
  <si>
    <t>Викторович</t>
  </si>
  <si>
    <t>5 А</t>
  </si>
  <si>
    <t>Гагарина</t>
  </si>
  <si>
    <t>Валерия</t>
  </si>
  <si>
    <t>Сергеевна</t>
  </si>
  <si>
    <t>Гайнулина</t>
  </si>
  <si>
    <t>Мадина</t>
  </si>
  <si>
    <t>Наилевна</t>
  </si>
  <si>
    <t>34</t>
  </si>
  <si>
    <t>Голубева</t>
  </si>
  <si>
    <t xml:space="preserve">Лилия </t>
  </si>
  <si>
    <t>Александровна</t>
  </si>
  <si>
    <t>Громова</t>
  </si>
  <si>
    <t>Вероника</t>
  </si>
  <si>
    <t>Михайловна</t>
  </si>
  <si>
    <t>Давыдов</t>
  </si>
  <si>
    <t>Алексадрович</t>
  </si>
  <si>
    <t>Заборенко</t>
  </si>
  <si>
    <t>Дарина</t>
  </si>
  <si>
    <t xml:space="preserve">Полина </t>
  </si>
  <si>
    <t>Зайцева</t>
  </si>
  <si>
    <t>Иванченко</t>
  </si>
  <si>
    <t xml:space="preserve">Наталья </t>
  </si>
  <si>
    <t>Викторовна</t>
  </si>
  <si>
    <t>6 А</t>
  </si>
  <si>
    <t>7 А</t>
  </si>
  <si>
    <t>8 А</t>
  </si>
  <si>
    <t>9 А</t>
  </si>
  <si>
    <t>Маланьина</t>
  </si>
  <si>
    <t>Алина</t>
  </si>
  <si>
    <t>Игоревна</t>
  </si>
  <si>
    <t>Максимова</t>
  </si>
  <si>
    <t>Николаевна</t>
  </si>
  <si>
    <t>Варвара</t>
  </si>
  <si>
    <t>Мусонова</t>
  </si>
  <si>
    <t>Кристина</t>
  </si>
  <si>
    <t>ж</t>
  </si>
  <si>
    <t>20</t>
  </si>
  <si>
    <t>Носорева</t>
  </si>
  <si>
    <t>Софья</t>
  </si>
  <si>
    <t>Владимировна</t>
  </si>
  <si>
    <t>Орехова</t>
  </si>
  <si>
    <t>Ксения</t>
  </si>
  <si>
    <t>Евгеньевна</t>
  </si>
  <si>
    <t>14</t>
  </si>
  <si>
    <t>м</t>
  </si>
  <si>
    <t>22</t>
  </si>
  <si>
    <t>Сартасов</t>
  </si>
  <si>
    <t>Константин</t>
  </si>
  <si>
    <t>Николаевич</t>
  </si>
  <si>
    <t>Семенова</t>
  </si>
  <si>
    <t>Ивановна</t>
  </si>
  <si>
    <t>Федосова</t>
  </si>
  <si>
    <t>Анна</t>
  </si>
  <si>
    <t>Дмитриевна</t>
  </si>
  <si>
    <t>Форонова</t>
  </si>
  <si>
    <t>Мишель</t>
  </si>
  <si>
    <t>Шайдурова</t>
  </si>
  <si>
    <t>Ярлыкова</t>
  </si>
  <si>
    <t>Злата</t>
  </si>
  <si>
    <t>Витальевна</t>
  </si>
  <si>
    <t>Акатьева</t>
  </si>
  <si>
    <t>Юлия</t>
  </si>
  <si>
    <t>Журавлева</t>
  </si>
  <si>
    <t>Анастасия</t>
  </si>
  <si>
    <t>Павловна</t>
  </si>
  <si>
    <t>Андреевна</t>
  </si>
  <si>
    <t>23</t>
  </si>
  <si>
    <t>15</t>
  </si>
  <si>
    <t>Карпенко</t>
  </si>
  <si>
    <t>Евгения</t>
  </si>
  <si>
    <t>Максименко</t>
  </si>
  <si>
    <t>Дарья</t>
  </si>
  <si>
    <t>Александр</t>
  </si>
  <si>
    <t>18</t>
  </si>
  <si>
    <t>Антон</t>
  </si>
  <si>
    <t>Рязанов</t>
  </si>
  <si>
    <t>Виктор</t>
  </si>
  <si>
    <t>Строгонова</t>
  </si>
  <si>
    <t>Станиславовна</t>
  </si>
  <si>
    <t>10</t>
  </si>
  <si>
    <t>16</t>
  </si>
  <si>
    <t>Виктория</t>
  </si>
  <si>
    <t>Полина</t>
  </si>
  <si>
    <t>7 Б</t>
  </si>
  <si>
    <t>13</t>
  </si>
  <si>
    <t>Морозова</t>
  </si>
  <si>
    <t>Диана</t>
  </si>
  <si>
    <t>Витпльевна</t>
  </si>
  <si>
    <t>Пиксайкина</t>
  </si>
  <si>
    <t>Проскурина</t>
  </si>
  <si>
    <t>Ткачева</t>
  </si>
  <si>
    <t>Екатерина</t>
  </si>
  <si>
    <t>Артемолвна</t>
  </si>
  <si>
    <t>Вагапов</t>
  </si>
  <si>
    <t>Артур</t>
  </si>
  <si>
    <t>Рамисович</t>
  </si>
  <si>
    <t>9 Б</t>
  </si>
  <si>
    <t>Родина</t>
  </si>
  <si>
    <t>Тихонова</t>
  </si>
  <si>
    <t>Алена</t>
  </si>
  <si>
    <t>Коробейникова</t>
  </si>
  <si>
    <t>да</t>
  </si>
  <si>
    <t xml:space="preserve">Громов </t>
  </si>
  <si>
    <t>Сергей</t>
  </si>
  <si>
    <t>Иванов</t>
  </si>
  <si>
    <t>Мария</t>
  </si>
  <si>
    <t>12</t>
  </si>
  <si>
    <t>24</t>
  </si>
  <si>
    <t>8</t>
  </si>
  <si>
    <t>Савцов</t>
  </si>
  <si>
    <t>Морозов</t>
  </si>
  <si>
    <t>Анатольевич</t>
  </si>
  <si>
    <t>Андреевич</t>
  </si>
  <si>
    <t>Александрович</t>
  </si>
  <si>
    <t>Евгеньевич</t>
  </si>
  <si>
    <t>Михайлович</t>
  </si>
  <si>
    <t>Сергеевич</t>
  </si>
  <si>
    <t>Кочергина</t>
  </si>
  <si>
    <t>Руслановна</t>
  </si>
  <si>
    <t>11</t>
  </si>
  <si>
    <t>Бригинец Анна Сергеевна</t>
  </si>
  <si>
    <t xml:space="preserve">Петрова </t>
  </si>
  <si>
    <t>Грачева</t>
  </si>
  <si>
    <t>Василина</t>
  </si>
  <si>
    <t>3</t>
  </si>
  <si>
    <t>Видякина</t>
  </si>
  <si>
    <t>Малых</t>
  </si>
  <si>
    <t>Зыбин</t>
  </si>
  <si>
    <t>Андрей</t>
  </si>
  <si>
    <t>4</t>
  </si>
  <si>
    <t>Чирков</t>
  </si>
  <si>
    <t>Никита</t>
  </si>
  <si>
    <t>Мударисов</t>
  </si>
  <si>
    <t>Радомир</t>
  </si>
  <si>
    <t>Хамидулин</t>
  </si>
  <si>
    <t>Тимур</t>
  </si>
  <si>
    <t>2</t>
  </si>
  <si>
    <t xml:space="preserve">Сосков </t>
  </si>
  <si>
    <t>Максим</t>
  </si>
  <si>
    <t>Аверьянова</t>
  </si>
  <si>
    <t>Носова</t>
  </si>
  <si>
    <t>9</t>
  </si>
  <si>
    <t>Руденко</t>
  </si>
  <si>
    <t>София</t>
  </si>
  <si>
    <t>6</t>
  </si>
  <si>
    <t>Михайлова</t>
  </si>
  <si>
    <t>Григорьевна</t>
  </si>
  <si>
    <t>Фанзилевич</t>
  </si>
  <si>
    <t>Равилевич</t>
  </si>
  <si>
    <t>Вячелсавовна</t>
  </si>
  <si>
    <t>Алексеевна</t>
  </si>
  <si>
    <t>Денисовна</t>
  </si>
  <si>
    <t>Итоговые результаты школьного этапа всероссийской олимпиады школьников по  литературе</t>
  </si>
  <si>
    <t>17</t>
  </si>
  <si>
    <t>Рудаков</t>
  </si>
  <si>
    <t>Соколов</t>
  </si>
  <si>
    <t>Артем</t>
  </si>
  <si>
    <t>Зарянкина</t>
  </si>
  <si>
    <t>Павлович</t>
  </si>
  <si>
    <t>Алексеевич</t>
  </si>
  <si>
    <t>Итоговые результаты школьного этапа всероссийской олимпиады школьников по литературе</t>
  </si>
  <si>
    <t xml:space="preserve"> Итоговые результаты школьного этапа всероссийской олимпиады школьников по литературе</t>
  </si>
  <si>
    <t>Панова Александра Викторовна</t>
  </si>
  <si>
    <t>Карачева</t>
  </si>
  <si>
    <t>45</t>
  </si>
  <si>
    <t>Трофимов</t>
  </si>
  <si>
    <t>Павел</t>
  </si>
  <si>
    <t>46</t>
  </si>
  <si>
    <t>33</t>
  </si>
  <si>
    <t>44</t>
  </si>
  <si>
    <t xml:space="preserve">Кучерова </t>
  </si>
  <si>
    <t>49</t>
  </si>
  <si>
    <t>38</t>
  </si>
  <si>
    <t>Анатольевна</t>
  </si>
  <si>
    <t>Васильевич</t>
  </si>
  <si>
    <t>7</t>
  </si>
  <si>
    <t>27</t>
  </si>
  <si>
    <t>30</t>
  </si>
  <si>
    <t xml:space="preserve">Обуховская </t>
  </si>
  <si>
    <t>Антонина</t>
  </si>
  <si>
    <t>Юрьевна</t>
  </si>
  <si>
    <t>Валина</t>
  </si>
  <si>
    <t>Валентина</t>
  </si>
  <si>
    <t xml:space="preserve">Попова </t>
  </si>
  <si>
    <t>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</si>
</sst>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30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u/>
      <sz val="10"/>
      <color theme="10"/>
      <name val="Arial Cy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13" xfId="51" applyBorder="1"/>
    <xf numFmtId="0" fontId="27" fillId="0" borderId="0" xfId="0" applyFont="1" applyBorder="1" applyAlignment="1">
      <alignment horizont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Гиперссылка" xfId="51" builtinId="8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310110.kiasuo.ru/ous/3105548/students/12400000001292148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zoomScale="90" zoomScaleNormal="90" workbookViewId="0">
      <pane ySplit="6" topLeftCell="A19" activePane="bottomLeft" state="frozen"/>
      <selection pane="bottomLeft" activeCell="M33" sqref="M33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6" t="s">
        <v>294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144</v>
      </c>
      <c r="C7" s="23" t="s">
        <v>145</v>
      </c>
      <c r="D7" s="23" t="s">
        <v>146</v>
      </c>
      <c r="E7" s="19" t="s">
        <v>11</v>
      </c>
      <c r="F7" s="22">
        <v>41325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133</v>
      </c>
      <c r="L7" s="19" t="s">
        <v>13</v>
      </c>
      <c r="M7" s="19" t="s">
        <v>13</v>
      </c>
      <c r="N7" s="25" t="s">
        <v>6</v>
      </c>
      <c r="O7" s="25" t="s">
        <v>240</v>
      </c>
      <c r="P7" s="30"/>
      <c r="Q7" s="36">
        <f>O7+P7</f>
        <v>24</v>
      </c>
      <c r="R7" s="30">
        <v>36</v>
      </c>
      <c r="S7" s="63">
        <f t="shared" ref="S7:S30" si="0">Q7/R7</f>
        <v>0.66666666666666663</v>
      </c>
      <c r="T7" s="25" t="s">
        <v>295</v>
      </c>
      <c r="U7" s="25"/>
    </row>
    <row r="8" spans="1:21" s="43" customFormat="1" ht="17.25" customHeight="1" x14ac:dyDescent="0.3">
      <c r="A8" s="21">
        <v>2</v>
      </c>
      <c r="B8" s="23" t="s">
        <v>179</v>
      </c>
      <c r="C8" s="23" t="s">
        <v>180</v>
      </c>
      <c r="D8" s="23" t="s">
        <v>181</v>
      </c>
      <c r="E8" s="19" t="s">
        <v>177</v>
      </c>
      <c r="F8" s="22">
        <v>41333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133</v>
      </c>
      <c r="L8" s="19" t="s">
        <v>13</v>
      </c>
      <c r="M8" s="19" t="s">
        <v>13</v>
      </c>
      <c r="N8" s="25" t="s">
        <v>6</v>
      </c>
      <c r="O8" s="25" t="s">
        <v>240</v>
      </c>
      <c r="P8" s="30"/>
      <c r="Q8" s="36">
        <f>O8+P8</f>
        <v>24</v>
      </c>
      <c r="R8" s="30">
        <v>36</v>
      </c>
      <c r="S8" s="63">
        <f t="shared" si="0"/>
        <v>0.66666666666666663</v>
      </c>
      <c r="T8" s="25" t="s">
        <v>295</v>
      </c>
      <c r="U8" s="25"/>
    </row>
    <row r="9" spans="1:21" s="43" customFormat="1" ht="17.25" customHeight="1" x14ac:dyDescent="0.3">
      <c r="A9" s="21">
        <v>3</v>
      </c>
      <c r="B9" s="65" t="s">
        <v>131</v>
      </c>
      <c r="C9" s="25" t="s">
        <v>130</v>
      </c>
      <c r="D9" s="40" t="s">
        <v>132</v>
      </c>
      <c r="E9" s="19" t="s">
        <v>10</v>
      </c>
      <c r="F9" s="22">
        <v>41304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133</v>
      </c>
      <c r="L9" s="19" t="s">
        <v>13</v>
      </c>
      <c r="M9" s="19" t="s">
        <v>13</v>
      </c>
      <c r="N9" s="25" t="s">
        <v>7</v>
      </c>
      <c r="O9" s="25" t="s">
        <v>120</v>
      </c>
      <c r="P9" s="30"/>
      <c r="Q9" s="36">
        <f>O9+P9</f>
        <v>19</v>
      </c>
      <c r="R9" s="30">
        <v>36</v>
      </c>
      <c r="S9" s="63">
        <f t="shared" si="0"/>
        <v>0.52777777777777779</v>
      </c>
      <c r="T9" s="25" t="s">
        <v>295</v>
      </c>
      <c r="U9" s="25"/>
    </row>
    <row r="10" spans="1:21" s="43" customFormat="1" ht="17.25" customHeight="1" x14ac:dyDescent="0.3">
      <c r="A10" s="21">
        <v>4</v>
      </c>
      <c r="B10" s="25" t="s">
        <v>149</v>
      </c>
      <c r="C10" s="53" t="s">
        <v>150</v>
      </c>
      <c r="D10" s="25" t="s">
        <v>143</v>
      </c>
      <c r="E10" s="19" t="s">
        <v>11</v>
      </c>
      <c r="F10" s="22">
        <v>41327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133</v>
      </c>
      <c r="L10" s="19" t="s">
        <v>13</v>
      </c>
      <c r="M10" s="19" t="s">
        <v>13</v>
      </c>
      <c r="N10" s="25" t="s">
        <v>14</v>
      </c>
      <c r="O10" s="25" t="s">
        <v>213</v>
      </c>
      <c r="P10" s="30"/>
      <c r="Q10" s="36">
        <f>O10+P10</f>
        <v>16</v>
      </c>
      <c r="R10" s="30">
        <v>36</v>
      </c>
      <c r="S10" s="63">
        <f t="shared" si="0"/>
        <v>0.44444444444444442</v>
      </c>
      <c r="T10" s="25" t="s">
        <v>295</v>
      </c>
      <c r="U10" s="25"/>
    </row>
    <row r="11" spans="1:21" s="43" customFormat="1" ht="17.25" customHeight="1" x14ac:dyDescent="0.3">
      <c r="A11" s="21">
        <v>5</v>
      </c>
      <c r="B11" s="25" t="s">
        <v>134</v>
      </c>
      <c r="C11" s="25" t="s">
        <v>135</v>
      </c>
      <c r="D11" s="40" t="s">
        <v>136</v>
      </c>
      <c r="E11" s="19" t="s">
        <v>11</v>
      </c>
      <c r="F11" s="22">
        <v>41582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133</v>
      </c>
      <c r="L11" s="19" t="s">
        <v>13</v>
      </c>
      <c r="M11" s="19" t="s">
        <v>13</v>
      </c>
      <c r="N11" s="25" t="s">
        <v>14</v>
      </c>
      <c r="O11" s="25" t="s">
        <v>200</v>
      </c>
      <c r="P11" s="30"/>
      <c r="Q11" s="36">
        <f>O11+P11</f>
        <v>15</v>
      </c>
      <c r="R11" s="30">
        <v>36</v>
      </c>
      <c r="S11" s="63">
        <f t="shared" si="0"/>
        <v>0.41666666666666669</v>
      </c>
      <c r="T11" s="25" t="s">
        <v>295</v>
      </c>
      <c r="U11" s="25"/>
    </row>
    <row r="12" spans="1:21" s="43" customFormat="1" ht="17.25" customHeight="1" x14ac:dyDescent="0.3">
      <c r="A12" s="21">
        <v>6</v>
      </c>
      <c r="B12" s="25" t="s">
        <v>141</v>
      </c>
      <c r="C12" s="40" t="s">
        <v>142</v>
      </c>
      <c r="D12" s="25" t="s">
        <v>143</v>
      </c>
      <c r="E12" s="19" t="s">
        <v>11</v>
      </c>
      <c r="F12" s="22">
        <v>41639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133</v>
      </c>
      <c r="L12" s="19" t="s">
        <v>13</v>
      </c>
      <c r="M12" s="19" t="s">
        <v>13</v>
      </c>
      <c r="N12" s="25" t="s">
        <v>14</v>
      </c>
      <c r="O12" s="25" t="s">
        <v>200</v>
      </c>
      <c r="P12" s="30"/>
      <c r="Q12" s="36" t="s">
        <v>200</v>
      </c>
      <c r="R12" s="30">
        <v>36</v>
      </c>
      <c r="S12" s="63">
        <f t="shared" si="0"/>
        <v>0.41666666666666669</v>
      </c>
      <c r="T12" s="25" t="s">
        <v>295</v>
      </c>
      <c r="U12" s="25"/>
    </row>
    <row r="13" spans="1:21" s="43" customFormat="1" ht="17.25" customHeight="1" x14ac:dyDescent="0.3">
      <c r="A13" s="21">
        <v>7</v>
      </c>
      <c r="B13" s="23" t="s">
        <v>163</v>
      </c>
      <c r="C13" s="23" t="s">
        <v>165</v>
      </c>
      <c r="D13" s="23" t="s">
        <v>164</v>
      </c>
      <c r="E13" s="19" t="s">
        <v>11</v>
      </c>
      <c r="F13" s="22">
        <v>41407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133</v>
      </c>
      <c r="L13" s="19" t="s">
        <v>13</v>
      </c>
      <c r="M13" s="19" t="s">
        <v>13</v>
      </c>
      <c r="N13" s="25" t="s">
        <v>14</v>
      </c>
      <c r="O13" s="25" t="s">
        <v>200</v>
      </c>
      <c r="P13" s="30"/>
      <c r="Q13" s="36">
        <f t="shared" ref="Q13:Q30" si="1">O13+P13</f>
        <v>15</v>
      </c>
      <c r="R13" s="30">
        <v>36</v>
      </c>
      <c r="S13" s="63">
        <f t="shared" si="0"/>
        <v>0.41666666666666669</v>
      </c>
      <c r="T13" s="25" t="s">
        <v>295</v>
      </c>
      <c r="U13" s="25"/>
    </row>
    <row r="14" spans="1:21" s="43" customFormat="1" ht="17.25" customHeight="1" x14ac:dyDescent="0.3">
      <c r="A14" s="21">
        <v>8</v>
      </c>
      <c r="B14" s="30" t="s">
        <v>243</v>
      </c>
      <c r="C14" s="30" t="s">
        <v>209</v>
      </c>
      <c r="D14" s="30" t="s">
        <v>244</v>
      </c>
      <c r="E14" s="19" t="s">
        <v>177</v>
      </c>
      <c r="F14" s="22">
        <v>41324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133</v>
      </c>
      <c r="L14" s="19" t="s">
        <v>13</v>
      </c>
      <c r="M14" s="19" t="s">
        <v>13</v>
      </c>
      <c r="N14" s="25" t="s">
        <v>14</v>
      </c>
      <c r="O14" s="25" t="s">
        <v>176</v>
      </c>
      <c r="P14" s="30"/>
      <c r="Q14" s="36">
        <f t="shared" si="1"/>
        <v>14</v>
      </c>
      <c r="R14" s="30">
        <v>36</v>
      </c>
      <c r="S14" s="63">
        <f t="shared" si="0"/>
        <v>0.3888888888888889</v>
      </c>
      <c r="T14" s="25" t="s">
        <v>295</v>
      </c>
      <c r="U14" s="25"/>
    </row>
    <row r="15" spans="1:21" s="43" customFormat="1" ht="17.25" customHeight="1" x14ac:dyDescent="0.3">
      <c r="A15" s="21">
        <v>9</v>
      </c>
      <c r="B15" s="23" t="s">
        <v>208</v>
      </c>
      <c r="C15" s="23" t="s">
        <v>180</v>
      </c>
      <c r="D15" s="23" t="s">
        <v>245</v>
      </c>
      <c r="E15" s="19" t="s">
        <v>177</v>
      </c>
      <c r="F15" s="22">
        <v>41342</v>
      </c>
      <c r="G15" s="19" t="s">
        <v>13</v>
      </c>
      <c r="H15" s="19" t="s">
        <v>12</v>
      </c>
      <c r="I15" s="21" t="s">
        <v>65</v>
      </c>
      <c r="J15" s="41">
        <v>11</v>
      </c>
      <c r="K15" s="19" t="s">
        <v>133</v>
      </c>
      <c r="L15" s="19" t="s">
        <v>13</v>
      </c>
      <c r="M15" s="19" t="s">
        <v>13</v>
      </c>
      <c r="N15" s="25" t="s">
        <v>14</v>
      </c>
      <c r="O15" s="25" t="s">
        <v>176</v>
      </c>
      <c r="P15" s="30"/>
      <c r="Q15" s="36">
        <f t="shared" si="1"/>
        <v>14</v>
      </c>
      <c r="R15" s="30">
        <v>36</v>
      </c>
      <c r="S15" s="63">
        <f t="shared" si="0"/>
        <v>0.3888888888888889</v>
      </c>
      <c r="T15" s="25" t="s">
        <v>295</v>
      </c>
      <c r="U15" s="25"/>
    </row>
    <row r="16" spans="1:21" s="43" customFormat="1" ht="17.25" customHeight="1" x14ac:dyDescent="0.3">
      <c r="A16" s="21">
        <v>10</v>
      </c>
      <c r="B16" s="20" t="s">
        <v>184</v>
      </c>
      <c r="C16" s="25" t="s">
        <v>185</v>
      </c>
      <c r="D16" s="25" t="s">
        <v>186</v>
      </c>
      <c r="E16" s="19" t="s">
        <v>168</v>
      </c>
      <c r="F16" s="44">
        <v>41435</v>
      </c>
      <c r="G16" s="19" t="s">
        <v>13</v>
      </c>
      <c r="H16" s="19" t="s">
        <v>12</v>
      </c>
      <c r="I16" s="21" t="s">
        <v>65</v>
      </c>
      <c r="J16" s="41">
        <v>11</v>
      </c>
      <c r="K16" s="19" t="s">
        <v>133</v>
      </c>
      <c r="L16" s="19" t="s">
        <v>13</v>
      </c>
      <c r="M16" s="19" t="s">
        <v>13</v>
      </c>
      <c r="N16" s="25" t="s">
        <v>14</v>
      </c>
      <c r="O16" s="25" t="s">
        <v>239</v>
      </c>
      <c r="P16" s="30"/>
      <c r="Q16" s="36">
        <f t="shared" si="1"/>
        <v>12</v>
      </c>
      <c r="R16" s="30">
        <v>36</v>
      </c>
      <c r="S16" s="63">
        <f t="shared" si="0"/>
        <v>0.33333333333333331</v>
      </c>
      <c r="T16" s="25" t="s">
        <v>295</v>
      </c>
      <c r="U16" s="25"/>
    </row>
    <row r="17" spans="1:21" s="43" customFormat="1" ht="17.25" customHeight="1" x14ac:dyDescent="0.3">
      <c r="A17" s="21">
        <v>11</v>
      </c>
      <c r="B17" s="23" t="s">
        <v>160</v>
      </c>
      <c r="C17" s="23" t="s">
        <v>161</v>
      </c>
      <c r="D17" s="23" t="s">
        <v>162</v>
      </c>
      <c r="E17" s="19" t="s">
        <v>11</v>
      </c>
      <c r="F17" s="22">
        <v>41368</v>
      </c>
      <c r="G17" s="19" t="s">
        <v>13</v>
      </c>
      <c r="H17" s="19" t="s">
        <v>12</v>
      </c>
      <c r="I17" s="21" t="s">
        <v>65</v>
      </c>
      <c r="J17" s="41">
        <v>11</v>
      </c>
      <c r="K17" s="19" t="s">
        <v>133</v>
      </c>
      <c r="L17" s="19" t="s">
        <v>13</v>
      </c>
      <c r="M17" s="19" t="s">
        <v>13</v>
      </c>
      <c r="N17" s="25" t="s">
        <v>14</v>
      </c>
      <c r="O17" s="25" t="s">
        <v>239</v>
      </c>
      <c r="P17" s="30"/>
      <c r="Q17" s="36">
        <f t="shared" si="1"/>
        <v>12</v>
      </c>
      <c r="R17" s="30">
        <v>36</v>
      </c>
      <c r="S17" s="63">
        <f t="shared" si="0"/>
        <v>0.33333333333333331</v>
      </c>
      <c r="T17" s="25" t="s">
        <v>295</v>
      </c>
      <c r="U17" s="25"/>
    </row>
    <row r="18" spans="1:21" s="43" customFormat="1" ht="17.25" customHeight="1" x14ac:dyDescent="0.3">
      <c r="A18" s="21">
        <v>12</v>
      </c>
      <c r="B18" s="20" t="s">
        <v>153</v>
      </c>
      <c r="C18" s="25" t="s">
        <v>207</v>
      </c>
      <c r="D18" s="25" t="s">
        <v>132</v>
      </c>
      <c r="E18" s="19" t="s">
        <v>177</v>
      </c>
      <c r="F18" s="44">
        <v>41639</v>
      </c>
      <c r="G18" s="19" t="s">
        <v>13</v>
      </c>
      <c r="H18" s="19" t="s">
        <v>12</v>
      </c>
      <c r="I18" s="21" t="s">
        <v>65</v>
      </c>
      <c r="J18" s="41">
        <v>11</v>
      </c>
      <c r="K18" s="19" t="s">
        <v>133</v>
      </c>
      <c r="L18" s="19" t="s">
        <v>13</v>
      </c>
      <c r="M18" s="19" t="s">
        <v>13</v>
      </c>
      <c r="N18" s="25" t="s">
        <v>14</v>
      </c>
      <c r="O18" s="25" t="s">
        <v>239</v>
      </c>
      <c r="P18" s="30"/>
      <c r="Q18" s="36">
        <f t="shared" si="1"/>
        <v>12</v>
      </c>
      <c r="R18" s="30">
        <v>36</v>
      </c>
      <c r="S18" s="63">
        <f t="shared" si="0"/>
        <v>0.33333333333333331</v>
      </c>
      <c r="T18" s="25" t="s">
        <v>295</v>
      </c>
      <c r="U18" s="25"/>
    </row>
    <row r="19" spans="1:21" s="43" customFormat="1" ht="17.25" customHeight="1" x14ac:dyDescent="0.3">
      <c r="A19" s="21">
        <v>13</v>
      </c>
      <c r="B19" s="20" t="s">
        <v>190</v>
      </c>
      <c r="C19" s="25" t="s">
        <v>191</v>
      </c>
      <c r="D19" s="25" t="s">
        <v>192</v>
      </c>
      <c r="E19" s="19" t="s">
        <v>168</v>
      </c>
      <c r="F19" s="44">
        <v>41534</v>
      </c>
      <c r="G19" s="19" t="s">
        <v>13</v>
      </c>
      <c r="H19" s="19" t="s">
        <v>12</v>
      </c>
      <c r="I19" s="21" t="s">
        <v>65</v>
      </c>
      <c r="J19" s="41">
        <v>11</v>
      </c>
      <c r="K19" s="19" t="s">
        <v>133</v>
      </c>
      <c r="L19" s="19" t="s">
        <v>13</v>
      </c>
      <c r="M19" s="19" t="s">
        <v>13</v>
      </c>
      <c r="N19" s="25" t="s">
        <v>14</v>
      </c>
      <c r="O19" s="25" t="s">
        <v>212</v>
      </c>
      <c r="P19" s="30"/>
      <c r="Q19" s="36">
        <f t="shared" si="1"/>
        <v>10</v>
      </c>
      <c r="R19" s="30">
        <v>36</v>
      </c>
      <c r="S19" s="63">
        <f t="shared" si="0"/>
        <v>0.27777777777777779</v>
      </c>
      <c r="T19" s="25" t="s">
        <v>295</v>
      </c>
      <c r="U19" s="25"/>
    </row>
    <row r="20" spans="1:21" s="43" customFormat="1" ht="17.25" customHeight="1" x14ac:dyDescent="0.3">
      <c r="A20" s="21">
        <v>14</v>
      </c>
      <c r="B20" s="30" t="s">
        <v>182</v>
      </c>
      <c r="C20" s="30" t="s">
        <v>145</v>
      </c>
      <c r="D20" s="30" t="s">
        <v>183</v>
      </c>
      <c r="E20" s="19" t="s">
        <v>168</v>
      </c>
      <c r="F20" s="22">
        <v>41513</v>
      </c>
      <c r="G20" s="19" t="s">
        <v>13</v>
      </c>
      <c r="H20" s="19" t="s">
        <v>12</v>
      </c>
      <c r="I20" s="21" t="s">
        <v>65</v>
      </c>
      <c r="J20" s="41">
        <v>11</v>
      </c>
      <c r="K20" s="19" t="s">
        <v>133</v>
      </c>
      <c r="L20" s="19" t="s">
        <v>13</v>
      </c>
      <c r="M20" s="19" t="s">
        <v>13</v>
      </c>
      <c r="N20" s="25" t="s">
        <v>14</v>
      </c>
      <c r="O20" s="25" t="s">
        <v>274</v>
      </c>
      <c r="P20" s="30"/>
      <c r="Q20" s="36">
        <f t="shared" si="1"/>
        <v>9</v>
      </c>
      <c r="R20" s="30">
        <v>36</v>
      </c>
      <c r="S20" s="63">
        <f t="shared" si="0"/>
        <v>0.25</v>
      </c>
      <c r="T20" s="25" t="s">
        <v>295</v>
      </c>
      <c r="U20" s="25"/>
    </row>
    <row r="21" spans="1:21" s="43" customFormat="1" ht="17.25" customHeight="1" x14ac:dyDescent="0.3">
      <c r="A21" s="21">
        <v>15</v>
      </c>
      <c r="B21" s="23" t="s">
        <v>173</v>
      </c>
      <c r="C21" s="23" t="s">
        <v>174</v>
      </c>
      <c r="D21" s="23" t="s">
        <v>175</v>
      </c>
      <c r="E21" s="19" t="s">
        <v>168</v>
      </c>
      <c r="F21" s="22">
        <v>41331</v>
      </c>
      <c r="G21" s="19" t="s">
        <v>13</v>
      </c>
      <c r="H21" s="19" t="s">
        <v>12</v>
      </c>
      <c r="I21" s="21" t="s">
        <v>65</v>
      </c>
      <c r="J21" s="41">
        <v>11</v>
      </c>
      <c r="K21" s="19" t="s">
        <v>133</v>
      </c>
      <c r="L21" s="19" t="s">
        <v>13</v>
      </c>
      <c r="M21" s="19" t="s">
        <v>13</v>
      </c>
      <c r="N21" s="25" t="s">
        <v>14</v>
      </c>
      <c r="O21" s="25" t="s">
        <v>241</v>
      </c>
      <c r="P21" s="30"/>
      <c r="Q21" s="36">
        <f t="shared" si="1"/>
        <v>8</v>
      </c>
      <c r="R21" s="30">
        <v>36</v>
      </c>
      <c r="S21" s="63">
        <f t="shared" si="0"/>
        <v>0.22222222222222221</v>
      </c>
      <c r="T21" s="25" t="s">
        <v>295</v>
      </c>
      <c r="U21" s="25"/>
    </row>
    <row r="22" spans="1:21" s="43" customFormat="1" ht="17.25" customHeight="1" x14ac:dyDescent="0.3">
      <c r="A22" s="21">
        <v>16</v>
      </c>
      <c r="B22" s="23" t="s">
        <v>137</v>
      </c>
      <c r="C22" s="23" t="s">
        <v>138</v>
      </c>
      <c r="D22" s="23" t="s">
        <v>139</v>
      </c>
      <c r="E22" s="19" t="s">
        <v>11</v>
      </c>
      <c r="F22" s="22">
        <v>41492</v>
      </c>
      <c r="G22" s="19" t="s">
        <v>13</v>
      </c>
      <c r="H22" s="19" t="s">
        <v>12</v>
      </c>
      <c r="I22" s="21" t="s">
        <v>65</v>
      </c>
      <c r="J22" s="41">
        <v>11</v>
      </c>
      <c r="K22" s="19" t="s">
        <v>133</v>
      </c>
      <c r="L22" s="19" t="s">
        <v>13</v>
      </c>
      <c r="M22" s="19" t="s">
        <v>13</v>
      </c>
      <c r="N22" s="25" t="s">
        <v>14</v>
      </c>
      <c r="O22" s="25" t="s">
        <v>241</v>
      </c>
      <c r="P22" s="30"/>
      <c r="Q22" s="36">
        <f t="shared" si="1"/>
        <v>8</v>
      </c>
      <c r="R22" s="30">
        <v>36</v>
      </c>
      <c r="S22" s="63">
        <f t="shared" si="0"/>
        <v>0.22222222222222221</v>
      </c>
      <c r="T22" s="25" t="s">
        <v>295</v>
      </c>
      <c r="U22" s="25"/>
    </row>
    <row r="23" spans="1:21" s="43" customFormat="1" ht="17.25" customHeight="1" x14ac:dyDescent="0.3">
      <c r="A23" s="21">
        <v>17</v>
      </c>
      <c r="B23" s="23" t="s">
        <v>189</v>
      </c>
      <c r="C23" s="23" t="s">
        <v>161</v>
      </c>
      <c r="D23" s="23" t="s">
        <v>155</v>
      </c>
      <c r="E23" s="19" t="s">
        <v>168</v>
      </c>
      <c r="F23" s="22">
        <v>41343</v>
      </c>
      <c r="G23" s="19" t="s">
        <v>13</v>
      </c>
      <c r="H23" s="19" t="s">
        <v>12</v>
      </c>
      <c r="I23" s="21" t="s">
        <v>65</v>
      </c>
      <c r="J23" s="41">
        <v>11</v>
      </c>
      <c r="K23" s="19" t="s">
        <v>133</v>
      </c>
      <c r="L23" s="19" t="s">
        <v>13</v>
      </c>
      <c r="M23" s="19" t="s">
        <v>13</v>
      </c>
      <c r="N23" s="25" t="s">
        <v>14</v>
      </c>
      <c r="O23" s="25" t="s">
        <v>241</v>
      </c>
      <c r="P23" s="30"/>
      <c r="Q23" s="36">
        <f t="shared" si="1"/>
        <v>8</v>
      </c>
      <c r="R23" s="30">
        <v>36</v>
      </c>
      <c r="S23" s="63">
        <f t="shared" si="0"/>
        <v>0.22222222222222221</v>
      </c>
      <c r="T23" s="25" t="s">
        <v>295</v>
      </c>
      <c r="U23" s="25"/>
    </row>
    <row r="24" spans="1:21" s="43" customFormat="1" ht="17.25" customHeight="1" x14ac:dyDescent="0.3">
      <c r="A24" s="21">
        <v>18</v>
      </c>
      <c r="B24" s="30" t="s">
        <v>152</v>
      </c>
      <c r="C24" s="30" t="s">
        <v>151</v>
      </c>
      <c r="D24" s="30" t="s">
        <v>136</v>
      </c>
      <c r="E24" s="19" t="s">
        <v>11</v>
      </c>
      <c r="F24" s="22">
        <v>41254</v>
      </c>
      <c r="G24" s="19" t="s">
        <v>13</v>
      </c>
      <c r="H24" s="19" t="s">
        <v>12</v>
      </c>
      <c r="I24" s="21" t="s">
        <v>65</v>
      </c>
      <c r="J24" s="41">
        <v>11</v>
      </c>
      <c r="K24" s="19" t="s">
        <v>133</v>
      </c>
      <c r="L24" s="19" t="s">
        <v>13</v>
      </c>
      <c r="M24" s="19" t="s">
        <v>13</v>
      </c>
      <c r="N24" s="25" t="s">
        <v>14</v>
      </c>
      <c r="O24" s="25" t="s">
        <v>308</v>
      </c>
      <c r="P24" s="30"/>
      <c r="Q24" s="36">
        <f t="shared" si="1"/>
        <v>7</v>
      </c>
      <c r="R24" s="30">
        <v>36</v>
      </c>
      <c r="S24" s="63">
        <f t="shared" si="0"/>
        <v>0.19444444444444445</v>
      </c>
      <c r="T24" s="25" t="s">
        <v>295</v>
      </c>
      <c r="U24" s="25"/>
    </row>
    <row r="25" spans="1:21" s="43" customFormat="1" ht="17.25" customHeight="1" x14ac:dyDescent="0.3">
      <c r="A25" s="21">
        <v>19</v>
      </c>
      <c r="B25" s="31" t="s">
        <v>153</v>
      </c>
      <c r="C25" s="32" t="s">
        <v>154</v>
      </c>
      <c r="D25" s="32" t="s">
        <v>155</v>
      </c>
      <c r="E25" s="19" t="s">
        <v>11</v>
      </c>
      <c r="F25" s="33">
        <v>41200</v>
      </c>
      <c r="G25" s="19" t="s">
        <v>12</v>
      </c>
      <c r="H25" s="19" t="s">
        <v>12</v>
      </c>
      <c r="I25" s="21" t="s">
        <v>65</v>
      </c>
      <c r="J25" s="41">
        <v>11</v>
      </c>
      <c r="K25" s="19" t="s">
        <v>133</v>
      </c>
      <c r="L25" s="19" t="s">
        <v>13</v>
      </c>
      <c r="M25" s="19" t="s">
        <v>13</v>
      </c>
      <c r="N25" s="25" t="s">
        <v>14</v>
      </c>
      <c r="O25" s="25" t="s">
        <v>308</v>
      </c>
      <c r="P25" s="30"/>
      <c r="Q25" s="36">
        <f t="shared" si="1"/>
        <v>7</v>
      </c>
      <c r="R25" s="30">
        <v>36</v>
      </c>
      <c r="S25" s="63">
        <f t="shared" si="0"/>
        <v>0.19444444444444445</v>
      </c>
      <c r="T25" s="25" t="s">
        <v>295</v>
      </c>
      <c r="U25" s="25"/>
    </row>
    <row r="26" spans="1:21" s="43" customFormat="1" ht="17.25" customHeight="1" x14ac:dyDescent="0.3">
      <c r="A26" s="21">
        <v>20</v>
      </c>
      <c r="B26" s="23" t="s">
        <v>147</v>
      </c>
      <c r="C26" s="23" t="s">
        <v>130</v>
      </c>
      <c r="D26" s="23" t="s">
        <v>148</v>
      </c>
      <c r="E26" s="19" t="s">
        <v>10</v>
      </c>
      <c r="F26" s="33">
        <v>41358</v>
      </c>
      <c r="G26" s="19" t="s">
        <v>13</v>
      </c>
      <c r="H26" s="19" t="s">
        <v>12</v>
      </c>
      <c r="I26" s="21" t="s">
        <v>65</v>
      </c>
      <c r="J26" s="41">
        <v>11</v>
      </c>
      <c r="K26" s="19" t="s">
        <v>133</v>
      </c>
      <c r="L26" s="19" t="s">
        <v>13</v>
      </c>
      <c r="M26" s="19" t="s">
        <v>13</v>
      </c>
      <c r="N26" s="25" t="s">
        <v>14</v>
      </c>
      <c r="O26" s="25" t="s">
        <v>308</v>
      </c>
      <c r="P26" s="30"/>
      <c r="Q26" s="36">
        <f t="shared" si="1"/>
        <v>7</v>
      </c>
      <c r="R26" s="30">
        <v>36</v>
      </c>
      <c r="S26" s="63">
        <f t="shared" si="0"/>
        <v>0.19444444444444445</v>
      </c>
      <c r="T26" s="25" t="s">
        <v>295</v>
      </c>
      <c r="U26" s="25"/>
    </row>
    <row r="27" spans="1:21" s="43" customFormat="1" ht="17.25" customHeight="1" x14ac:dyDescent="0.3">
      <c r="A27" s="21">
        <v>21</v>
      </c>
      <c r="B27" s="25" t="s">
        <v>242</v>
      </c>
      <c r="C27" s="25" t="s">
        <v>236</v>
      </c>
      <c r="D27" s="25" t="s">
        <v>246</v>
      </c>
      <c r="E27" s="19" t="s">
        <v>177</v>
      </c>
      <c r="F27" s="22">
        <v>41089</v>
      </c>
      <c r="G27" s="19" t="s">
        <v>12</v>
      </c>
      <c r="H27" s="19" t="s">
        <v>12</v>
      </c>
      <c r="I27" s="21" t="s">
        <v>65</v>
      </c>
      <c r="J27" s="41">
        <v>11</v>
      </c>
      <c r="K27" s="19" t="s">
        <v>133</v>
      </c>
      <c r="L27" s="19" t="s">
        <v>13</v>
      </c>
      <c r="M27" s="19" t="s">
        <v>13</v>
      </c>
      <c r="N27" s="25" t="s">
        <v>14</v>
      </c>
      <c r="O27" s="25" t="s">
        <v>308</v>
      </c>
      <c r="P27" s="30"/>
      <c r="Q27" s="36">
        <f t="shared" si="1"/>
        <v>7</v>
      </c>
      <c r="R27" s="30">
        <v>36</v>
      </c>
      <c r="S27" s="63">
        <f t="shared" si="0"/>
        <v>0.19444444444444445</v>
      </c>
      <c r="T27" s="25" t="s">
        <v>295</v>
      </c>
      <c r="U27" s="25"/>
    </row>
    <row r="28" spans="1:21" s="43" customFormat="1" ht="17.25" customHeight="1" x14ac:dyDescent="0.3">
      <c r="A28" s="21">
        <v>22</v>
      </c>
      <c r="B28" s="25" t="s">
        <v>187</v>
      </c>
      <c r="C28" s="25" t="s">
        <v>188</v>
      </c>
      <c r="D28" s="25" t="s">
        <v>146</v>
      </c>
      <c r="E28" s="19" t="s">
        <v>168</v>
      </c>
      <c r="F28" s="22">
        <v>41581</v>
      </c>
      <c r="G28" s="19" t="s">
        <v>13</v>
      </c>
      <c r="H28" s="19" t="s">
        <v>12</v>
      </c>
      <c r="I28" s="21" t="s">
        <v>65</v>
      </c>
      <c r="J28" s="41">
        <v>11</v>
      </c>
      <c r="K28" s="19" t="s">
        <v>133</v>
      </c>
      <c r="L28" s="19" t="s">
        <v>13</v>
      </c>
      <c r="M28" s="19" t="s">
        <v>13</v>
      </c>
      <c r="N28" s="25" t="s">
        <v>14</v>
      </c>
      <c r="O28" s="25" t="s">
        <v>277</v>
      </c>
      <c r="P28" s="30"/>
      <c r="Q28" s="36">
        <f t="shared" si="1"/>
        <v>6</v>
      </c>
      <c r="R28" s="30">
        <v>36</v>
      </c>
      <c r="S28" s="63">
        <f t="shared" si="0"/>
        <v>0.16666666666666666</v>
      </c>
      <c r="T28" s="25" t="s">
        <v>295</v>
      </c>
      <c r="U28" s="25"/>
    </row>
    <row r="29" spans="1:21" s="43" customFormat="1" ht="17.25" customHeight="1" x14ac:dyDescent="0.3">
      <c r="A29" s="21">
        <v>23</v>
      </c>
      <c r="B29" s="23" t="s">
        <v>166</v>
      </c>
      <c r="C29" s="23" t="s">
        <v>167</v>
      </c>
      <c r="D29" s="23" t="s">
        <v>136</v>
      </c>
      <c r="E29" s="19" t="s">
        <v>168</v>
      </c>
      <c r="F29" s="22">
        <v>41495</v>
      </c>
      <c r="G29" s="19" t="s">
        <v>13</v>
      </c>
      <c r="H29" s="19" t="s">
        <v>12</v>
      </c>
      <c r="I29" s="21" t="s">
        <v>65</v>
      </c>
      <c r="J29" s="41">
        <v>11</v>
      </c>
      <c r="K29" s="19" t="s">
        <v>133</v>
      </c>
      <c r="L29" s="19" t="s">
        <v>13</v>
      </c>
      <c r="M29" s="19" t="s">
        <v>13</v>
      </c>
      <c r="N29" s="25" t="s">
        <v>14</v>
      </c>
      <c r="O29" s="25" t="s">
        <v>262</v>
      </c>
      <c r="P29" s="30"/>
      <c r="Q29" s="36">
        <f t="shared" si="1"/>
        <v>4</v>
      </c>
      <c r="R29" s="30">
        <v>36</v>
      </c>
      <c r="S29" s="63">
        <f t="shared" si="0"/>
        <v>0.1111111111111111</v>
      </c>
      <c r="T29" s="25" t="s">
        <v>295</v>
      </c>
      <c r="U29" s="25"/>
    </row>
    <row r="30" spans="1:21" s="43" customFormat="1" ht="17.25" customHeight="1" x14ac:dyDescent="0.3">
      <c r="A30" s="21">
        <v>24</v>
      </c>
      <c r="B30" s="31" t="s">
        <v>170</v>
      </c>
      <c r="C30" s="32" t="s">
        <v>171</v>
      </c>
      <c r="D30" s="32" t="s">
        <v>172</v>
      </c>
      <c r="E30" s="19" t="s">
        <v>168</v>
      </c>
      <c r="F30" s="33">
        <v>41142</v>
      </c>
      <c r="G30" s="19" t="s">
        <v>13</v>
      </c>
      <c r="H30" s="19" t="s">
        <v>12</v>
      </c>
      <c r="I30" s="21" t="s">
        <v>65</v>
      </c>
      <c r="J30" s="41">
        <v>11</v>
      </c>
      <c r="K30" s="19" t="s">
        <v>133</v>
      </c>
      <c r="L30" s="19" t="s">
        <v>13</v>
      </c>
      <c r="M30" s="19" t="s">
        <v>13</v>
      </c>
      <c r="N30" s="25" t="s">
        <v>14</v>
      </c>
      <c r="O30" s="25" t="s">
        <v>262</v>
      </c>
      <c r="P30" s="30"/>
      <c r="Q30" s="36">
        <f t="shared" si="1"/>
        <v>4</v>
      </c>
      <c r="R30" s="30">
        <v>36</v>
      </c>
      <c r="S30" s="63">
        <f t="shared" si="0"/>
        <v>0.1111111111111111</v>
      </c>
      <c r="T30" s="25" t="s">
        <v>295</v>
      </c>
      <c r="U30" s="25"/>
    </row>
    <row r="31" spans="1:21" s="43" customFormat="1" ht="17.25" customHeight="1" x14ac:dyDescent="0.3">
      <c r="B31" s="45"/>
      <c r="C31" s="45"/>
      <c r="D31" s="45"/>
      <c r="E31" s="45"/>
      <c r="F31" s="46"/>
      <c r="H31" s="47"/>
      <c r="I31" s="45"/>
      <c r="J31" s="47"/>
      <c r="K31" s="47"/>
      <c r="L31" s="45"/>
      <c r="M31" s="45"/>
      <c r="N31" s="45"/>
      <c r="O31" s="48"/>
      <c r="P31" s="49"/>
      <c r="Q31" s="48"/>
      <c r="R31" s="49"/>
      <c r="S31" s="50"/>
    </row>
    <row r="32" spans="1:21" s="43" customFormat="1" ht="17.25" customHeight="1" x14ac:dyDescent="0.3">
      <c r="B32" s="45"/>
      <c r="C32" s="45"/>
      <c r="D32" s="45"/>
      <c r="E32" s="45"/>
      <c r="F32" s="46"/>
      <c r="H32" s="47"/>
      <c r="I32" s="45"/>
      <c r="J32" s="47"/>
      <c r="K32" s="47"/>
      <c r="L32" s="45"/>
      <c r="M32" s="45"/>
      <c r="N32" s="45"/>
      <c r="O32" s="48"/>
      <c r="P32" s="49"/>
      <c r="Q32" s="48"/>
      <c r="R32" s="49"/>
      <c r="S32" s="50"/>
    </row>
    <row r="33" spans="2:19" s="43" customFormat="1" ht="15.6" x14ac:dyDescent="0.3">
      <c r="B33" s="45"/>
      <c r="C33" s="45"/>
      <c r="D33" s="45"/>
      <c r="E33" s="45"/>
      <c r="F33" s="46"/>
      <c r="H33" s="47"/>
      <c r="I33" s="45"/>
      <c r="J33" s="47"/>
      <c r="K33" s="47"/>
      <c r="L33" s="45"/>
      <c r="M33" s="45"/>
      <c r="N33" s="45"/>
      <c r="O33" s="48"/>
      <c r="P33" s="49"/>
      <c r="Q33" s="48"/>
      <c r="R33" s="49"/>
      <c r="S33" s="50"/>
    </row>
  </sheetData>
  <sheetProtection formatCells="0" formatColumns="0" formatRows="0" sort="0"/>
  <autoFilter ref="B6:S6"/>
  <sortState ref="A7:T33">
    <sortCondition descending="1" ref="S1"/>
  </sortState>
  <mergeCells count="1">
    <mergeCell ref="A2:S3"/>
  </mergeCells>
  <dataValidations count="4">
    <dataValidation type="list" allowBlank="1" showInputMessage="1" showErrorMessage="1" sqref="I7:I30">
      <formula1>municipal</formula1>
    </dataValidation>
    <dataValidation type="list" allowBlank="1" showInputMessage="1" showErrorMessage="1" sqref="L7:M30 G7:H30">
      <formula1>rf</formula1>
    </dataValidation>
    <dataValidation type="list" allowBlank="1" showInputMessage="1" showErrorMessage="1" sqref="N7:N30">
      <formula1>type</formula1>
    </dataValidation>
    <dataValidation type="list" allowBlank="1" showInputMessage="1" showErrorMessage="1" sqref="E7">
      <formula1>sex</formula1>
    </dataValidation>
  </dataValidations>
  <hyperlinks>
    <hyperlink ref="B9" r:id="rId1" display="https://310110.kiasuo.ru/ous/3105548/students/1240000000129214820"/>
  </hyperlinks>
  <pageMargins left="0.25" right="0.25" top="0.75" bottom="0.75" header="0.3" footer="0.3"/>
  <pageSetup paperSize="9" scale="6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opLeftCell="D1" zoomScale="90" zoomScaleNormal="90" workbookViewId="0">
      <pane ySplit="6" topLeftCell="A7" activePane="bottomLeft" state="frozen"/>
      <selection pane="bottomLeft" activeCell="K21" sqref="K21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6" t="s">
        <v>293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>
        <v>1</v>
      </c>
      <c r="B7" s="23" t="s">
        <v>193</v>
      </c>
      <c r="C7" s="23" t="s">
        <v>194</v>
      </c>
      <c r="D7" s="23" t="s">
        <v>136</v>
      </c>
      <c r="E7" s="19" t="s">
        <v>11</v>
      </c>
      <c r="F7" s="22">
        <v>40974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156</v>
      </c>
      <c r="L7" s="19" t="s">
        <v>13</v>
      </c>
      <c r="M7" s="19" t="s">
        <v>13</v>
      </c>
      <c r="N7" s="25" t="s">
        <v>7</v>
      </c>
      <c r="O7" s="25" t="s">
        <v>169</v>
      </c>
      <c r="P7" s="30"/>
      <c r="Q7" s="36">
        <f t="shared" ref="Q7:Q14" si="0">O7+P7</f>
        <v>20</v>
      </c>
      <c r="R7" s="30">
        <v>42</v>
      </c>
      <c r="S7" s="63">
        <f t="shared" ref="S7:S14" si="1">Q7/R7</f>
        <v>0.47619047619047616</v>
      </c>
      <c r="T7" s="24" t="s">
        <v>253</v>
      </c>
      <c r="U7" s="25"/>
    </row>
    <row r="8" spans="1:21" s="43" customFormat="1" ht="17.25" customHeight="1" x14ac:dyDescent="0.3">
      <c r="A8" s="64">
        <v>2</v>
      </c>
      <c r="B8" s="31" t="s">
        <v>203</v>
      </c>
      <c r="C8" s="32" t="s">
        <v>204</v>
      </c>
      <c r="D8" s="32" t="s">
        <v>164</v>
      </c>
      <c r="E8" s="19" t="s">
        <v>168</v>
      </c>
      <c r="F8" s="33">
        <v>41180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156</v>
      </c>
      <c r="L8" s="19" t="s">
        <v>13</v>
      </c>
      <c r="M8" s="19" t="s">
        <v>13</v>
      </c>
      <c r="N8" s="25" t="s">
        <v>6</v>
      </c>
      <c r="O8" s="25" t="s">
        <v>286</v>
      </c>
      <c r="P8" s="30"/>
      <c r="Q8" s="36">
        <f t="shared" si="0"/>
        <v>17</v>
      </c>
      <c r="R8" s="30">
        <v>42</v>
      </c>
      <c r="S8" s="63">
        <f t="shared" si="1"/>
        <v>0.40476190476190477</v>
      </c>
      <c r="T8" s="24" t="s">
        <v>253</v>
      </c>
      <c r="U8" s="25"/>
    </row>
    <row r="9" spans="1:21" s="43" customFormat="1" ht="17.25" customHeight="1" x14ac:dyDescent="0.3">
      <c r="A9" s="64">
        <v>3</v>
      </c>
      <c r="B9" s="23" t="s">
        <v>195</v>
      </c>
      <c r="C9" s="23" t="s">
        <v>196</v>
      </c>
      <c r="D9" s="23" t="s">
        <v>197</v>
      </c>
      <c r="E9" s="19" t="s">
        <v>168</v>
      </c>
      <c r="F9" s="22">
        <v>40926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156</v>
      </c>
      <c r="L9" s="19" t="s">
        <v>13</v>
      </c>
      <c r="M9" s="19" t="s">
        <v>13</v>
      </c>
      <c r="N9" s="25" t="s">
        <v>14</v>
      </c>
      <c r="O9" s="25" t="s">
        <v>200</v>
      </c>
      <c r="P9" s="30"/>
      <c r="Q9" s="36">
        <f t="shared" si="0"/>
        <v>15</v>
      </c>
      <c r="R9" s="30">
        <v>42</v>
      </c>
      <c r="S9" s="63">
        <f t="shared" si="1"/>
        <v>0.35714285714285715</v>
      </c>
      <c r="T9" s="24" t="s">
        <v>253</v>
      </c>
      <c r="U9" s="25"/>
    </row>
    <row r="10" spans="1:21" s="43" customFormat="1" ht="17.25" customHeight="1" x14ac:dyDescent="0.3">
      <c r="A10" s="64">
        <v>4</v>
      </c>
      <c r="B10" s="23" t="s">
        <v>290</v>
      </c>
      <c r="C10" s="23" t="s">
        <v>185</v>
      </c>
      <c r="D10" s="23" t="s">
        <v>198</v>
      </c>
      <c r="E10" s="19" t="s">
        <v>168</v>
      </c>
      <c r="F10" s="22">
        <v>40919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156</v>
      </c>
      <c r="L10" s="19" t="s">
        <v>13</v>
      </c>
      <c r="M10" s="19" t="s">
        <v>13</v>
      </c>
      <c r="N10" s="25" t="s">
        <v>14</v>
      </c>
      <c r="O10" s="25" t="s">
        <v>176</v>
      </c>
      <c r="P10" s="30"/>
      <c r="Q10" s="36">
        <f t="shared" si="0"/>
        <v>14</v>
      </c>
      <c r="R10" s="30">
        <v>42</v>
      </c>
      <c r="S10" s="63">
        <f t="shared" si="1"/>
        <v>0.33333333333333331</v>
      </c>
      <c r="T10" s="24" t="s">
        <v>253</v>
      </c>
      <c r="U10" s="25"/>
    </row>
    <row r="11" spans="1:21" s="43" customFormat="1" ht="17.25" customHeight="1" x14ac:dyDescent="0.3">
      <c r="A11" s="64">
        <v>5</v>
      </c>
      <c r="B11" s="23" t="s">
        <v>288</v>
      </c>
      <c r="C11" s="23" t="s">
        <v>289</v>
      </c>
      <c r="D11" s="23" t="s">
        <v>292</v>
      </c>
      <c r="E11" s="19" t="s">
        <v>177</v>
      </c>
      <c r="F11" s="22">
        <v>40950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156</v>
      </c>
      <c r="L11" s="19" t="s">
        <v>13</v>
      </c>
      <c r="M11" s="19" t="s">
        <v>13</v>
      </c>
      <c r="N11" s="25" t="s">
        <v>14</v>
      </c>
      <c r="O11" s="25" t="s">
        <v>252</v>
      </c>
      <c r="P11" s="30"/>
      <c r="Q11" s="36">
        <f t="shared" si="0"/>
        <v>11</v>
      </c>
      <c r="R11" s="30">
        <v>42</v>
      </c>
      <c r="S11" s="63">
        <f t="shared" si="1"/>
        <v>0.26190476190476192</v>
      </c>
      <c r="T11" s="24" t="s">
        <v>253</v>
      </c>
      <c r="U11" s="25"/>
    </row>
    <row r="12" spans="1:21" s="43" customFormat="1" ht="17.25" customHeight="1" x14ac:dyDescent="0.3">
      <c r="A12" s="64">
        <v>6</v>
      </c>
      <c r="B12" s="30" t="s">
        <v>210</v>
      </c>
      <c r="C12" s="30" t="s">
        <v>135</v>
      </c>
      <c r="D12" s="30" t="s">
        <v>211</v>
      </c>
      <c r="E12" s="19" t="s">
        <v>168</v>
      </c>
      <c r="F12" s="22">
        <v>41040</v>
      </c>
      <c r="G12" s="19" t="s">
        <v>12</v>
      </c>
      <c r="H12" s="19" t="s">
        <v>12</v>
      </c>
      <c r="I12" s="23" t="s">
        <v>65</v>
      </c>
      <c r="J12" s="41">
        <v>11</v>
      </c>
      <c r="K12" s="19" t="s">
        <v>156</v>
      </c>
      <c r="L12" s="19" t="s">
        <v>13</v>
      </c>
      <c r="M12" s="19" t="s">
        <v>13</v>
      </c>
      <c r="N12" s="25" t="s">
        <v>14</v>
      </c>
      <c r="O12" s="25" t="s">
        <v>252</v>
      </c>
      <c r="P12" s="30"/>
      <c r="Q12" s="36">
        <f t="shared" si="0"/>
        <v>11</v>
      </c>
      <c r="R12" s="30">
        <v>42</v>
      </c>
      <c r="S12" s="63">
        <f t="shared" si="1"/>
        <v>0.26190476190476192</v>
      </c>
      <c r="T12" s="24" t="s">
        <v>253</v>
      </c>
      <c r="U12" s="25"/>
    </row>
    <row r="13" spans="1:21" s="43" customFormat="1" ht="17.25" customHeight="1" x14ac:dyDescent="0.3">
      <c r="A13" s="64">
        <v>7</v>
      </c>
      <c r="B13" s="23" t="s">
        <v>201</v>
      </c>
      <c r="C13" s="23" t="s">
        <v>202</v>
      </c>
      <c r="D13" s="23" t="s">
        <v>183</v>
      </c>
      <c r="E13" s="19" t="s">
        <v>168</v>
      </c>
      <c r="F13" s="22">
        <v>41164</v>
      </c>
      <c r="G13" s="19" t="s">
        <v>13</v>
      </c>
      <c r="H13" s="19" t="s">
        <v>12</v>
      </c>
      <c r="I13" s="23" t="s">
        <v>65</v>
      </c>
      <c r="J13" s="41">
        <v>11</v>
      </c>
      <c r="K13" s="19" t="s">
        <v>156</v>
      </c>
      <c r="L13" s="19" t="s">
        <v>13</v>
      </c>
      <c r="M13" s="19" t="s">
        <v>13</v>
      </c>
      <c r="N13" s="25" t="s">
        <v>14</v>
      </c>
      <c r="O13" s="25" t="s">
        <v>212</v>
      </c>
      <c r="P13" s="30"/>
      <c r="Q13" s="36">
        <f t="shared" si="0"/>
        <v>10</v>
      </c>
      <c r="R13" s="30">
        <v>42</v>
      </c>
      <c r="S13" s="63">
        <f t="shared" si="1"/>
        <v>0.23809523809523808</v>
      </c>
      <c r="T13" s="24" t="s">
        <v>253</v>
      </c>
      <c r="U13" s="25"/>
    </row>
    <row r="14" spans="1:21" s="43" customFormat="1" ht="17.25" customHeight="1" x14ac:dyDescent="0.3">
      <c r="A14" s="64">
        <v>8</v>
      </c>
      <c r="B14" s="20" t="s">
        <v>287</v>
      </c>
      <c r="C14" s="25" t="s">
        <v>207</v>
      </c>
      <c r="D14" s="25" t="s">
        <v>291</v>
      </c>
      <c r="E14" s="19" t="s">
        <v>177</v>
      </c>
      <c r="F14" s="44">
        <v>40963</v>
      </c>
      <c r="G14" s="19" t="s">
        <v>13</v>
      </c>
      <c r="H14" s="19" t="s">
        <v>12</v>
      </c>
      <c r="I14" s="23" t="s">
        <v>65</v>
      </c>
      <c r="J14" s="41">
        <v>11</v>
      </c>
      <c r="K14" s="19" t="s">
        <v>156</v>
      </c>
      <c r="L14" s="19" t="s">
        <v>13</v>
      </c>
      <c r="M14" s="19" t="s">
        <v>13</v>
      </c>
      <c r="N14" s="25" t="s">
        <v>14</v>
      </c>
      <c r="O14" s="25" t="s">
        <v>241</v>
      </c>
      <c r="P14" s="30"/>
      <c r="Q14" s="36">
        <f t="shared" si="0"/>
        <v>8</v>
      </c>
      <c r="R14" s="30">
        <v>42</v>
      </c>
      <c r="S14" s="63">
        <f t="shared" si="1"/>
        <v>0.19047619047619047</v>
      </c>
      <c r="T14" s="24" t="s">
        <v>253</v>
      </c>
      <c r="U14" s="25"/>
    </row>
    <row r="15" spans="1:21" s="43" customFormat="1" ht="17.25" customHeight="1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  <row r="16" spans="1:21" s="43" customFormat="1" ht="17.25" customHeight="1" x14ac:dyDescent="0.3">
      <c r="B16" s="45"/>
      <c r="C16" s="45"/>
      <c r="D16" s="45"/>
      <c r="E16" s="45"/>
      <c r="F16" s="46"/>
      <c r="I16" s="47"/>
      <c r="J16" s="45"/>
      <c r="K16" s="47"/>
      <c r="L16" s="47"/>
      <c r="M16" s="45"/>
      <c r="N16" s="45"/>
      <c r="O16" s="45"/>
      <c r="P16" s="48"/>
      <c r="Q16" s="49"/>
      <c r="R16" s="48"/>
      <c r="S16" s="49"/>
      <c r="T16" s="50"/>
    </row>
    <row r="17" spans="2:20" s="43" customFormat="1" ht="15.6" x14ac:dyDescent="0.3">
      <c r="B17" s="45"/>
      <c r="C17" s="45"/>
      <c r="D17" s="45"/>
      <c r="E17" s="45"/>
      <c r="F17" s="46"/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</row>
  </sheetData>
  <sheetProtection formatCells="0" formatColumns="0" formatRows="0" sort="0"/>
  <autoFilter ref="B6:T14"/>
  <sortState ref="A7:T17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14">
      <formula1>sex</formula1>
    </dataValidation>
    <dataValidation type="list" allowBlank="1" showInputMessage="1" showErrorMessage="1" sqref="N7:N14">
      <formula1>type</formula1>
    </dataValidation>
    <dataValidation type="list" allowBlank="1" showInputMessage="1" showErrorMessage="1" sqref="L7:M14 G7:H14">
      <formula1>rf</formula1>
    </dataValidation>
    <dataValidation type="list" allowBlank="1" showInputMessage="1" showErrorMessage="1" sqref="I7:I14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showGridLines="0" zoomScale="90" zoomScaleNormal="90" workbookViewId="0">
      <pane ySplit="6" topLeftCell="A7" activePane="bottomLeft" state="frozen"/>
      <selection pane="bottomLeft" activeCell="N8" sqref="N8:N24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6" t="s">
        <v>285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0" t="s">
        <v>259</v>
      </c>
      <c r="C7" s="25" t="s">
        <v>238</v>
      </c>
      <c r="D7" s="25" t="s">
        <v>146</v>
      </c>
      <c r="E7" s="19" t="s">
        <v>168</v>
      </c>
      <c r="F7" s="44">
        <v>40614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216</v>
      </c>
      <c r="L7" s="19" t="s">
        <v>13</v>
      </c>
      <c r="M7" s="19" t="s">
        <v>13</v>
      </c>
      <c r="N7" s="25" t="s">
        <v>6</v>
      </c>
      <c r="O7" s="25" t="s">
        <v>178</v>
      </c>
      <c r="P7" s="30"/>
      <c r="Q7" s="36">
        <f t="shared" ref="Q7:Q24" si="0">O7+P7</f>
        <v>22</v>
      </c>
      <c r="R7" s="30">
        <v>37</v>
      </c>
      <c r="S7" s="63">
        <f t="shared" ref="S7:S24" si="1">Q7/R7</f>
        <v>0.59459459459459463</v>
      </c>
      <c r="T7" s="24" t="s">
        <v>253</v>
      </c>
      <c r="U7" s="25"/>
    </row>
    <row r="8" spans="1:21" s="43" customFormat="1" ht="17.25" customHeight="1" x14ac:dyDescent="0.3">
      <c r="A8" s="21">
        <v>2</v>
      </c>
      <c r="B8" s="25" t="s">
        <v>254</v>
      </c>
      <c r="C8" s="25" t="s">
        <v>214</v>
      </c>
      <c r="D8" s="40" t="s">
        <v>282</v>
      </c>
      <c r="E8" s="19" t="s">
        <v>168</v>
      </c>
      <c r="F8" s="22">
        <v>40821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216</v>
      </c>
      <c r="L8" s="19" t="s">
        <v>13</v>
      </c>
      <c r="M8" s="19" t="s">
        <v>13</v>
      </c>
      <c r="N8" s="25" t="s">
        <v>14</v>
      </c>
      <c r="O8" s="25" t="s">
        <v>206</v>
      </c>
      <c r="P8" s="30"/>
      <c r="Q8" s="36">
        <f t="shared" si="0"/>
        <v>18</v>
      </c>
      <c r="R8" s="30">
        <v>37</v>
      </c>
      <c r="S8" s="63">
        <f t="shared" si="1"/>
        <v>0.48648648648648651</v>
      </c>
      <c r="T8" s="24" t="s">
        <v>253</v>
      </c>
      <c r="U8" s="25"/>
    </row>
    <row r="9" spans="1:21" s="43" customFormat="1" ht="17.25" customHeight="1" x14ac:dyDescent="0.3">
      <c r="A9" s="21">
        <v>3</v>
      </c>
      <c r="B9" s="20" t="s">
        <v>258</v>
      </c>
      <c r="C9" s="25" t="s">
        <v>145</v>
      </c>
      <c r="D9" s="25" t="s">
        <v>283</v>
      </c>
      <c r="E9" s="19" t="s">
        <v>168</v>
      </c>
      <c r="F9" s="44">
        <v>40753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216</v>
      </c>
      <c r="L9" s="19" t="s">
        <v>13</v>
      </c>
      <c r="M9" s="19" t="s">
        <v>13</v>
      </c>
      <c r="N9" s="25" t="s">
        <v>14</v>
      </c>
      <c r="O9" s="25" t="s">
        <v>206</v>
      </c>
      <c r="P9" s="30"/>
      <c r="Q9" s="36">
        <f t="shared" si="0"/>
        <v>18</v>
      </c>
      <c r="R9" s="30">
        <v>37</v>
      </c>
      <c r="S9" s="63">
        <f t="shared" si="1"/>
        <v>0.48648648648648651</v>
      </c>
      <c r="T9" s="24" t="s">
        <v>253</v>
      </c>
      <c r="U9" s="25"/>
    </row>
    <row r="10" spans="1:21" s="43" customFormat="1" ht="17.25" customHeight="1" x14ac:dyDescent="0.3">
      <c r="A10" s="21">
        <v>4</v>
      </c>
      <c r="B10" s="31" t="s">
        <v>218</v>
      </c>
      <c r="C10" s="32" t="s">
        <v>219</v>
      </c>
      <c r="D10" s="32" t="s">
        <v>220</v>
      </c>
      <c r="E10" s="19" t="s">
        <v>168</v>
      </c>
      <c r="F10" s="33">
        <v>40773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216</v>
      </c>
      <c r="L10" s="19" t="s">
        <v>13</v>
      </c>
      <c r="M10" s="19" t="s">
        <v>13</v>
      </c>
      <c r="N10" s="25" t="s">
        <v>14</v>
      </c>
      <c r="O10" s="25" t="s">
        <v>200</v>
      </c>
      <c r="P10" s="30"/>
      <c r="Q10" s="36">
        <f t="shared" si="0"/>
        <v>15</v>
      </c>
      <c r="R10" s="30">
        <v>37</v>
      </c>
      <c r="S10" s="63">
        <f t="shared" si="1"/>
        <v>0.40540540540540543</v>
      </c>
      <c r="T10" s="24" t="s">
        <v>253</v>
      </c>
      <c r="U10" s="25"/>
    </row>
    <row r="11" spans="1:21" s="43" customFormat="1" ht="17.25" customHeight="1" x14ac:dyDescent="0.3">
      <c r="A11" s="21">
        <v>5</v>
      </c>
      <c r="B11" s="20" t="s">
        <v>272</v>
      </c>
      <c r="C11" s="25" t="s">
        <v>214</v>
      </c>
      <c r="D11" s="25" t="s">
        <v>279</v>
      </c>
      <c r="E11" s="19" t="s">
        <v>168</v>
      </c>
      <c r="F11" s="44">
        <v>40844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157</v>
      </c>
      <c r="L11" s="19" t="s">
        <v>13</v>
      </c>
      <c r="M11" s="19" t="s">
        <v>13</v>
      </c>
      <c r="N11" s="25" t="s">
        <v>14</v>
      </c>
      <c r="O11" s="25" t="s">
        <v>200</v>
      </c>
      <c r="P11" s="30"/>
      <c r="Q11" s="36">
        <f t="shared" si="0"/>
        <v>15</v>
      </c>
      <c r="R11" s="30">
        <v>37</v>
      </c>
      <c r="S11" s="63">
        <f t="shared" si="1"/>
        <v>0.40540540540540543</v>
      </c>
      <c r="T11" s="24" t="s">
        <v>253</v>
      </c>
      <c r="U11" s="25"/>
    </row>
    <row r="12" spans="1:21" s="43" customFormat="1" ht="17.25" customHeight="1" x14ac:dyDescent="0.3">
      <c r="A12" s="21">
        <v>6</v>
      </c>
      <c r="B12" s="23" t="s">
        <v>221</v>
      </c>
      <c r="C12" s="23" t="s">
        <v>215</v>
      </c>
      <c r="D12" s="23" t="s">
        <v>175</v>
      </c>
      <c r="E12" s="19" t="s">
        <v>168</v>
      </c>
      <c r="F12" s="22">
        <v>40632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216</v>
      </c>
      <c r="L12" s="19" t="s">
        <v>13</v>
      </c>
      <c r="M12" s="19" t="s">
        <v>13</v>
      </c>
      <c r="N12" s="25" t="s">
        <v>14</v>
      </c>
      <c r="O12" s="25" t="s">
        <v>176</v>
      </c>
      <c r="P12" s="30"/>
      <c r="Q12" s="36">
        <f t="shared" si="0"/>
        <v>14</v>
      </c>
      <c r="R12" s="30">
        <v>37</v>
      </c>
      <c r="S12" s="63">
        <f t="shared" si="1"/>
        <v>0.3783783783783784</v>
      </c>
      <c r="T12" s="24" t="s">
        <v>253</v>
      </c>
      <c r="U12" s="25"/>
    </row>
    <row r="13" spans="1:21" s="43" customFormat="1" ht="17.25" customHeight="1" x14ac:dyDescent="0.3">
      <c r="A13" s="21">
        <v>7</v>
      </c>
      <c r="B13" s="25" t="s">
        <v>223</v>
      </c>
      <c r="C13" s="25" t="s">
        <v>224</v>
      </c>
      <c r="D13" s="25" t="s">
        <v>225</v>
      </c>
      <c r="E13" s="19" t="s">
        <v>168</v>
      </c>
      <c r="F13" s="22">
        <v>40740</v>
      </c>
      <c r="G13" s="19" t="s">
        <v>13</v>
      </c>
      <c r="H13" s="19" t="s">
        <v>12</v>
      </c>
      <c r="I13" s="23" t="s">
        <v>65</v>
      </c>
      <c r="J13" s="41">
        <v>11</v>
      </c>
      <c r="K13" s="19" t="s">
        <v>216</v>
      </c>
      <c r="L13" s="19" t="s">
        <v>13</v>
      </c>
      <c r="M13" s="19" t="s">
        <v>13</v>
      </c>
      <c r="N13" s="25" t="s">
        <v>14</v>
      </c>
      <c r="O13" s="25" t="s">
        <v>176</v>
      </c>
      <c r="P13" s="30"/>
      <c r="Q13" s="36">
        <f t="shared" si="0"/>
        <v>14</v>
      </c>
      <c r="R13" s="30">
        <v>37</v>
      </c>
      <c r="S13" s="63">
        <f t="shared" si="1"/>
        <v>0.3783783783783784</v>
      </c>
      <c r="T13" s="24" t="s">
        <v>253</v>
      </c>
      <c r="U13" s="25"/>
    </row>
    <row r="14" spans="1:21" s="43" customFormat="1" ht="17.25" customHeight="1" x14ac:dyDescent="0.3">
      <c r="A14" s="21">
        <v>8</v>
      </c>
      <c r="B14" s="20" t="s">
        <v>273</v>
      </c>
      <c r="C14" s="25" t="s">
        <v>196</v>
      </c>
      <c r="D14" s="25" t="s">
        <v>162</v>
      </c>
      <c r="E14" s="19" t="s">
        <v>168</v>
      </c>
      <c r="F14" s="44">
        <v>40688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216</v>
      </c>
      <c r="L14" s="19" t="s">
        <v>13</v>
      </c>
      <c r="M14" s="19" t="s">
        <v>13</v>
      </c>
      <c r="N14" s="25" t="s">
        <v>14</v>
      </c>
      <c r="O14" s="25" t="s">
        <v>217</v>
      </c>
      <c r="P14" s="30"/>
      <c r="Q14" s="36">
        <f t="shared" si="0"/>
        <v>13</v>
      </c>
      <c r="R14" s="30">
        <v>37</v>
      </c>
      <c r="S14" s="63">
        <f t="shared" si="1"/>
        <v>0.35135135135135137</v>
      </c>
      <c r="T14" s="24" t="s">
        <v>253</v>
      </c>
      <c r="U14" s="25"/>
    </row>
    <row r="15" spans="1:21" s="43" customFormat="1" ht="17.25" customHeight="1" x14ac:dyDescent="0.3">
      <c r="A15" s="21">
        <v>9</v>
      </c>
      <c r="B15" s="20" t="s">
        <v>270</v>
      </c>
      <c r="C15" s="25" t="s">
        <v>271</v>
      </c>
      <c r="D15" s="25" t="s">
        <v>249</v>
      </c>
      <c r="E15" s="19" t="s">
        <v>177</v>
      </c>
      <c r="F15" s="44">
        <v>40732</v>
      </c>
      <c r="G15" s="19" t="s">
        <v>13</v>
      </c>
      <c r="H15" s="19" t="s">
        <v>12</v>
      </c>
      <c r="I15" s="21" t="s">
        <v>65</v>
      </c>
      <c r="J15" s="41">
        <v>11</v>
      </c>
      <c r="K15" s="19" t="s">
        <v>157</v>
      </c>
      <c r="L15" s="19" t="s">
        <v>13</v>
      </c>
      <c r="M15" s="19" t="s">
        <v>13</v>
      </c>
      <c r="N15" s="25" t="s">
        <v>14</v>
      </c>
      <c r="O15" s="25" t="s">
        <v>239</v>
      </c>
      <c r="P15" s="30"/>
      <c r="Q15" s="36">
        <f t="shared" si="0"/>
        <v>12</v>
      </c>
      <c r="R15" s="30">
        <v>37</v>
      </c>
      <c r="S15" s="63">
        <f t="shared" si="1"/>
        <v>0.32432432432432434</v>
      </c>
      <c r="T15" s="24" t="s">
        <v>253</v>
      </c>
      <c r="U15" s="25"/>
    </row>
    <row r="16" spans="1:21" s="43" customFormat="1" ht="17.25" customHeight="1" x14ac:dyDescent="0.3">
      <c r="A16" s="21">
        <v>10</v>
      </c>
      <c r="B16" s="20" t="s">
        <v>222</v>
      </c>
      <c r="C16" s="25" t="s">
        <v>196</v>
      </c>
      <c r="D16" s="25" t="s">
        <v>183</v>
      </c>
      <c r="E16" s="19" t="s">
        <v>168</v>
      </c>
      <c r="F16" s="44">
        <v>40562</v>
      </c>
      <c r="G16" s="19" t="s">
        <v>13</v>
      </c>
      <c r="H16" s="19" t="s">
        <v>12</v>
      </c>
      <c r="I16" s="23" t="s">
        <v>65</v>
      </c>
      <c r="J16" s="41">
        <v>11</v>
      </c>
      <c r="K16" s="19" t="s">
        <v>216</v>
      </c>
      <c r="L16" s="19" t="s">
        <v>13</v>
      </c>
      <c r="M16" s="19" t="s">
        <v>13</v>
      </c>
      <c r="N16" s="25" t="s">
        <v>14</v>
      </c>
      <c r="O16" s="25" t="s">
        <v>252</v>
      </c>
      <c r="P16" s="30"/>
      <c r="Q16" s="36">
        <f t="shared" si="0"/>
        <v>11</v>
      </c>
      <c r="R16" s="30">
        <v>37</v>
      </c>
      <c r="S16" s="63">
        <f t="shared" si="1"/>
        <v>0.29729729729729731</v>
      </c>
      <c r="T16" s="24" t="s">
        <v>253</v>
      </c>
      <c r="U16" s="25"/>
    </row>
    <row r="17" spans="1:21" s="43" customFormat="1" ht="17.25" customHeight="1" x14ac:dyDescent="0.3">
      <c r="A17" s="21">
        <v>11</v>
      </c>
      <c r="B17" s="20" t="s">
        <v>263</v>
      </c>
      <c r="C17" s="25" t="s">
        <v>264</v>
      </c>
      <c r="D17" s="25" t="s">
        <v>181</v>
      </c>
      <c r="E17" s="19" t="s">
        <v>177</v>
      </c>
      <c r="F17" s="44">
        <v>40612</v>
      </c>
      <c r="G17" s="19" t="s">
        <v>13</v>
      </c>
      <c r="H17" s="19" t="s">
        <v>12</v>
      </c>
      <c r="I17" s="21" t="s">
        <v>65</v>
      </c>
      <c r="J17" s="41">
        <v>11</v>
      </c>
      <c r="K17" s="19" t="s">
        <v>157</v>
      </c>
      <c r="L17" s="19" t="s">
        <v>13</v>
      </c>
      <c r="M17" s="19" t="s">
        <v>13</v>
      </c>
      <c r="N17" s="25" t="s">
        <v>14</v>
      </c>
      <c r="O17" s="25" t="s">
        <v>212</v>
      </c>
      <c r="P17" s="30"/>
      <c r="Q17" s="36">
        <f t="shared" si="0"/>
        <v>10</v>
      </c>
      <c r="R17" s="30">
        <v>37</v>
      </c>
      <c r="S17" s="63">
        <f t="shared" si="1"/>
        <v>0.27027027027027029</v>
      </c>
      <c r="T17" s="24" t="s">
        <v>253</v>
      </c>
      <c r="U17" s="25"/>
    </row>
    <row r="18" spans="1:21" s="43" customFormat="1" ht="17.25" customHeight="1" x14ac:dyDescent="0.3">
      <c r="A18" s="21">
        <v>12</v>
      </c>
      <c r="B18" s="20" t="s">
        <v>278</v>
      </c>
      <c r="C18" s="25" t="s">
        <v>196</v>
      </c>
      <c r="D18" s="25" t="s">
        <v>284</v>
      </c>
      <c r="E18" s="19" t="s">
        <v>168</v>
      </c>
      <c r="F18" s="44">
        <v>40858</v>
      </c>
      <c r="G18" s="19" t="s">
        <v>13</v>
      </c>
      <c r="H18" s="19" t="s">
        <v>12</v>
      </c>
      <c r="I18" s="21" t="s">
        <v>65</v>
      </c>
      <c r="J18" s="41">
        <v>11</v>
      </c>
      <c r="K18" s="19" t="s">
        <v>216</v>
      </c>
      <c r="L18" s="19" t="s">
        <v>13</v>
      </c>
      <c r="M18" s="19" t="s">
        <v>13</v>
      </c>
      <c r="N18" s="25" t="s">
        <v>14</v>
      </c>
      <c r="O18" s="25" t="s">
        <v>212</v>
      </c>
      <c r="P18" s="30"/>
      <c r="Q18" s="36">
        <f t="shared" si="0"/>
        <v>10</v>
      </c>
      <c r="R18" s="30">
        <v>37</v>
      </c>
      <c r="S18" s="63">
        <f t="shared" si="1"/>
        <v>0.27027027027027029</v>
      </c>
      <c r="T18" s="24" t="s">
        <v>253</v>
      </c>
      <c r="U18" s="25"/>
    </row>
    <row r="19" spans="1:21" s="43" customFormat="1" ht="17.25" customHeight="1" x14ac:dyDescent="0.3">
      <c r="A19" s="21">
        <v>13</v>
      </c>
      <c r="B19" s="21" t="s">
        <v>250</v>
      </c>
      <c r="C19" s="25" t="s">
        <v>167</v>
      </c>
      <c r="D19" s="25" t="s">
        <v>251</v>
      </c>
      <c r="E19" s="19" t="s">
        <v>168</v>
      </c>
      <c r="F19" s="44">
        <v>40644</v>
      </c>
      <c r="G19" s="19" t="s">
        <v>13</v>
      </c>
      <c r="H19" s="19" t="s">
        <v>12</v>
      </c>
      <c r="I19" s="21" t="s">
        <v>65</v>
      </c>
      <c r="J19" s="41">
        <v>11</v>
      </c>
      <c r="K19" s="19" t="s">
        <v>216</v>
      </c>
      <c r="L19" s="19" t="s">
        <v>13</v>
      </c>
      <c r="M19" s="19" t="s">
        <v>13</v>
      </c>
      <c r="N19" s="25" t="s">
        <v>14</v>
      </c>
      <c r="O19" s="25" t="s">
        <v>274</v>
      </c>
      <c r="P19" s="30"/>
      <c r="Q19" s="36">
        <f t="shared" si="0"/>
        <v>9</v>
      </c>
      <c r="R19" s="30">
        <v>37</v>
      </c>
      <c r="S19" s="63">
        <f t="shared" si="1"/>
        <v>0.24324324324324326</v>
      </c>
      <c r="T19" s="24" t="s">
        <v>253</v>
      </c>
      <c r="U19" s="25"/>
    </row>
    <row r="20" spans="1:21" s="43" customFormat="1" ht="17.25" customHeight="1" x14ac:dyDescent="0.3">
      <c r="A20" s="21">
        <v>14</v>
      </c>
      <c r="B20" s="20" t="s">
        <v>265</v>
      </c>
      <c r="C20" s="25" t="s">
        <v>266</v>
      </c>
      <c r="D20" s="25" t="s">
        <v>280</v>
      </c>
      <c r="E20" s="19" t="s">
        <v>177</v>
      </c>
      <c r="F20" s="44">
        <v>40498</v>
      </c>
      <c r="G20" s="19" t="s">
        <v>13</v>
      </c>
      <c r="H20" s="19" t="s">
        <v>12</v>
      </c>
      <c r="I20" s="21" t="s">
        <v>65</v>
      </c>
      <c r="J20" s="41">
        <v>11</v>
      </c>
      <c r="K20" s="19" t="s">
        <v>157</v>
      </c>
      <c r="L20" s="19" t="s">
        <v>13</v>
      </c>
      <c r="M20" s="19" t="s">
        <v>13</v>
      </c>
      <c r="N20" s="25" t="s">
        <v>14</v>
      </c>
      <c r="O20" s="25" t="s">
        <v>241</v>
      </c>
      <c r="P20" s="30"/>
      <c r="Q20" s="36">
        <f t="shared" si="0"/>
        <v>8</v>
      </c>
      <c r="R20" s="30">
        <v>37</v>
      </c>
      <c r="S20" s="63">
        <f t="shared" si="1"/>
        <v>0.21621621621621623</v>
      </c>
      <c r="T20" s="24" t="s">
        <v>253</v>
      </c>
      <c r="U20" s="25"/>
    </row>
    <row r="21" spans="1:21" s="43" customFormat="1" ht="17.25" customHeight="1" x14ac:dyDescent="0.3">
      <c r="A21" s="21">
        <v>15</v>
      </c>
      <c r="B21" s="20" t="s">
        <v>275</v>
      </c>
      <c r="C21" s="25" t="s">
        <v>276</v>
      </c>
      <c r="D21" s="25" t="s">
        <v>282</v>
      </c>
      <c r="E21" s="19" t="s">
        <v>168</v>
      </c>
      <c r="F21" s="44">
        <v>40880</v>
      </c>
      <c r="G21" s="19" t="s">
        <v>13</v>
      </c>
      <c r="H21" s="19" t="s">
        <v>12</v>
      </c>
      <c r="I21" s="21" t="s">
        <v>65</v>
      </c>
      <c r="J21" s="41">
        <v>11</v>
      </c>
      <c r="K21" s="19" t="s">
        <v>216</v>
      </c>
      <c r="L21" s="19" t="s">
        <v>13</v>
      </c>
      <c r="M21" s="19" t="s">
        <v>13</v>
      </c>
      <c r="N21" s="25" t="s">
        <v>14</v>
      </c>
      <c r="O21" s="25" t="s">
        <v>277</v>
      </c>
      <c r="P21" s="30"/>
      <c r="Q21" s="36">
        <f t="shared" si="0"/>
        <v>6</v>
      </c>
      <c r="R21" s="30">
        <v>37</v>
      </c>
      <c r="S21" s="63">
        <f t="shared" si="1"/>
        <v>0.16216216216216217</v>
      </c>
      <c r="T21" s="24" t="s">
        <v>253</v>
      </c>
      <c r="U21" s="25"/>
    </row>
    <row r="22" spans="1:21" s="43" customFormat="1" ht="17.25" customHeight="1" x14ac:dyDescent="0.3">
      <c r="A22" s="21">
        <v>16</v>
      </c>
      <c r="B22" s="20" t="s">
        <v>260</v>
      </c>
      <c r="C22" s="25" t="s">
        <v>261</v>
      </c>
      <c r="D22" s="25" t="s">
        <v>246</v>
      </c>
      <c r="E22" s="19" t="s">
        <v>168</v>
      </c>
      <c r="F22" s="44">
        <v>40897</v>
      </c>
      <c r="G22" s="19" t="s">
        <v>13</v>
      </c>
      <c r="H22" s="19" t="s">
        <v>12</v>
      </c>
      <c r="I22" s="21" t="s">
        <v>65</v>
      </c>
      <c r="J22" s="41">
        <v>11</v>
      </c>
      <c r="K22" s="19" t="s">
        <v>216</v>
      </c>
      <c r="L22" s="19" t="s">
        <v>13</v>
      </c>
      <c r="M22" s="19" t="s">
        <v>13</v>
      </c>
      <c r="N22" s="25" t="s">
        <v>14</v>
      </c>
      <c r="O22" s="25" t="s">
        <v>262</v>
      </c>
      <c r="P22" s="30"/>
      <c r="Q22" s="36">
        <f t="shared" si="0"/>
        <v>4</v>
      </c>
      <c r="R22" s="30">
        <v>37</v>
      </c>
      <c r="S22" s="63">
        <f t="shared" si="1"/>
        <v>0.10810810810810811</v>
      </c>
      <c r="T22" s="24" t="s">
        <v>253</v>
      </c>
      <c r="U22" s="25"/>
    </row>
    <row r="23" spans="1:21" s="43" customFormat="1" ht="17.25" customHeight="1" x14ac:dyDescent="0.3">
      <c r="A23" s="21">
        <v>17</v>
      </c>
      <c r="B23" s="23" t="s">
        <v>255</v>
      </c>
      <c r="C23" s="23" t="s">
        <v>256</v>
      </c>
      <c r="D23" s="23" t="s">
        <v>172</v>
      </c>
      <c r="E23" s="19" t="s">
        <v>168</v>
      </c>
      <c r="F23" s="33">
        <v>40884</v>
      </c>
      <c r="G23" s="19" t="s">
        <v>13</v>
      </c>
      <c r="H23" s="19" t="s">
        <v>12</v>
      </c>
      <c r="I23" s="23" t="s">
        <v>65</v>
      </c>
      <c r="J23" s="41">
        <v>11</v>
      </c>
      <c r="K23" s="19" t="s">
        <v>216</v>
      </c>
      <c r="L23" s="19" t="s">
        <v>13</v>
      </c>
      <c r="M23" s="19" t="s">
        <v>13</v>
      </c>
      <c r="N23" s="25" t="s">
        <v>14</v>
      </c>
      <c r="O23" s="25" t="s">
        <v>257</v>
      </c>
      <c r="P23" s="30"/>
      <c r="Q23" s="36">
        <f t="shared" si="0"/>
        <v>3</v>
      </c>
      <c r="R23" s="30">
        <v>37</v>
      </c>
      <c r="S23" s="63">
        <f t="shared" si="1"/>
        <v>8.1081081081081086E-2</v>
      </c>
      <c r="T23" s="24" t="s">
        <v>253</v>
      </c>
      <c r="U23" s="25"/>
    </row>
    <row r="24" spans="1:21" s="43" customFormat="1" ht="17.25" customHeight="1" x14ac:dyDescent="0.3">
      <c r="A24" s="21">
        <v>18</v>
      </c>
      <c r="B24" s="20" t="s">
        <v>267</v>
      </c>
      <c r="C24" s="25" t="s">
        <v>268</v>
      </c>
      <c r="D24" s="25" t="s">
        <v>281</v>
      </c>
      <c r="E24" s="19" t="s">
        <v>177</v>
      </c>
      <c r="F24" s="44">
        <v>40803</v>
      </c>
      <c r="G24" s="19" t="s">
        <v>13</v>
      </c>
      <c r="H24" s="19" t="s">
        <v>12</v>
      </c>
      <c r="I24" s="21" t="s">
        <v>65</v>
      </c>
      <c r="J24" s="41">
        <v>11</v>
      </c>
      <c r="K24" s="19" t="s">
        <v>157</v>
      </c>
      <c r="L24" s="19" t="s">
        <v>13</v>
      </c>
      <c r="M24" s="19" t="s">
        <v>13</v>
      </c>
      <c r="N24" s="25" t="s">
        <v>14</v>
      </c>
      <c r="O24" s="25" t="s">
        <v>269</v>
      </c>
      <c r="P24" s="30"/>
      <c r="Q24" s="36">
        <f t="shared" si="0"/>
        <v>2</v>
      </c>
      <c r="R24" s="30">
        <v>37</v>
      </c>
      <c r="S24" s="63">
        <f t="shared" si="1"/>
        <v>5.4054054054054057E-2</v>
      </c>
      <c r="T24" s="24" t="s">
        <v>253</v>
      </c>
      <c r="U24" s="25"/>
    </row>
    <row r="25" spans="1:21" s="43" customFormat="1" ht="17.25" customHeight="1" x14ac:dyDescent="0.3"/>
    <row r="26" spans="1:21" s="43" customFormat="1" ht="17.25" customHeight="1" x14ac:dyDescent="0.3"/>
    <row r="27" spans="1:21" s="43" customFormat="1" ht="17.25" customHeight="1" x14ac:dyDescent="0.3"/>
    <row r="28" spans="1:21" s="43" customFormat="1" ht="17.25" customHeight="1" x14ac:dyDescent="0.3"/>
    <row r="29" spans="1:21" s="43" customFormat="1" ht="17.25" customHeight="1" x14ac:dyDescent="0.3"/>
    <row r="30" spans="1:21" s="43" customFormat="1" ht="17.25" customHeight="1" x14ac:dyDescent="0.3"/>
    <row r="31" spans="1:21" s="43" customFormat="1" ht="17.25" customHeight="1" x14ac:dyDescent="0.3"/>
    <row r="32" spans="1:21" s="43" customFormat="1" ht="17.25" customHeight="1" x14ac:dyDescent="0.3"/>
    <row r="33" spans="1:21" s="43" customFormat="1" ht="17.25" customHeight="1" x14ac:dyDescent="0.3"/>
    <row r="34" spans="1:21" s="43" customFormat="1" ht="17.25" customHeight="1" x14ac:dyDescent="0.3"/>
    <row r="35" spans="1:21" s="43" customFormat="1" ht="17.25" customHeight="1" x14ac:dyDescent="0.3">
      <c r="A35" s="13"/>
      <c r="B35" s="14"/>
      <c r="C35" s="14"/>
      <c r="D35" s="14"/>
      <c r="E35" s="14"/>
      <c r="F35" s="39"/>
      <c r="G35" s="39"/>
      <c r="H35" s="13"/>
      <c r="I35" s="15"/>
      <c r="J35" s="14"/>
      <c r="K35" s="15"/>
      <c r="L35" s="15"/>
      <c r="M35" s="14"/>
      <c r="N35" s="14"/>
      <c r="O35" s="14"/>
      <c r="P35" s="16"/>
      <c r="Q35" s="17"/>
      <c r="R35" s="16"/>
      <c r="S35" s="17"/>
      <c r="T35" s="18"/>
    </row>
    <row r="36" spans="1:21" s="43" customFormat="1" ht="17.25" customHeight="1" x14ac:dyDescent="0.3">
      <c r="A36" s="13"/>
      <c r="B36" s="14"/>
      <c r="C36" s="14"/>
      <c r="D36" s="14"/>
      <c r="E36" s="14"/>
      <c r="F36" s="39"/>
      <c r="G36" s="39"/>
      <c r="H36" s="13"/>
      <c r="I36" s="15"/>
      <c r="J36" s="14"/>
      <c r="K36" s="15"/>
      <c r="L36" s="15"/>
      <c r="M36" s="14"/>
      <c r="N36" s="14"/>
      <c r="O36" s="14"/>
      <c r="P36" s="16"/>
      <c r="Q36" s="17"/>
      <c r="R36" s="16"/>
      <c r="S36" s="17"/>
      <c r="T36" s="18"/>
    </row>
    <row r="37" spans="1:21" s="43" customFormat="1" ht="17.25" customHeight="1" x14ac:dyDescent="0.3">
      <c r="A37" s="13"/>
      <c r="B37" s="14"/>
      <c r="C37" s="14"/>
      <c r="D37" s="14"/>
      <c r="E37" s="14"/>
      <c r="F37" s="39"/>
      <c r="G37" s="39"/>
      <c r="H37" s="13"/>
      <c r="I37" s="15"/>
      <c r="J37" s="14"/>
      <c r="K37" s="15"/>
      <c r="L37" s="15"/>
      <c r="M37" s="14"/>
      <c r="N37" s="14"/>
      <c r="O37" s="14"/>
      <c r="P37" s="16"/>
      <c r="Q37" s="17"/>
      <c r="R37" s="16"/>
      <c r="S37" s="17"/>
      <c r="T37" s="18"/>
    </row>
    <row r="38" spans="1:21" s="43" customFormat="1" ht="17.25" customHeight="1" x14ac:dyDescent="0.3">
      <c r="A38" s="13"/>
      <c r="B38" s="14"/>
      <c r="C38" s="14"/>
      <c r="D38" s="14"/>
      <c r="E38" s="14"/>
      <c r="F38" s="39"/>
      <c r="G38" s="39"/>
      <c r="H38" s="13"/>
      <c r="I38" s="15"/>
      <c r="J38" s="14"/>
      <c r="K38" s="15"/>
      <c r="L38" s="15"/>
      <c r="M38" s="14"/>
      <c r="N38" s="14"/>
      <c r="O38" s="14"/>
      <c r="P38" s="16"/>
      <c r="Q38" s="17"/>
      <c r="R38" s="16"/>
      <c r="S38" s="17"/>
      <c r="T38" s="18"/>
      <c r="U38" s="13"/>
    </row>
    <row r="39" spans="1:21" s="43" customFormat="1" ht="17.25" customHeight="1" x14ac:dyDescent="0.3">
      <c r="A39" s="13"/>
      <c r="B39" s="14"/>
      <c r="C39" s="14"/>
      <c r="D39" s="14"/>
      <c r="E39" s="14"/>
      <c r="F39" s="39"/>
      <c r="G39" s="39"/>
      <c r="H39" s="13"/>
      <c r="I39" s="15"/>
      <c r="J39" s="14"/>
      <c r="K39" s="15"/>
      <c r="L39" s="15"/>
      <c r="M39" s="14"/>
      <c r="N39" s="14"/>
      <c r="O39" s="14"/>
      <c r="P39" s="16"/>
      <c r="Q39" s="17"/>
      <c r="R39" s="16"/>
      <c r="S39" s="17"/>
      <c r="T39" s="18"/>
      <c r="U39" s="13"/>
    </row>
    <row r="40" spans="1:21" s="43" customFormat="1" ht="17.25" customHeight="1" x14ac:dyDescent="0.3">
      <c r="A40" s="13"/>
      <c r="B40" s="14"/>
      <c r="C40" s="14"/>
      <c r="D40" s="14"/>
      <c r="E40" s="14"/>
      <c r="F40" s="39"/>
      <c r="G40" s="39"/>
      <c r="H40" s="13"/>
      <c r="I40" s="15"/>
      <c r="J40" s="14"/>
      <c r="K40" s="15"/>
      <c r="L40" s="15"/>
      <c r="M40" s="14"/>
      <c r="N40" s="14"/>
      <c r="O40" s="14"/>
      <c r="P40" s="16"/>
      <c r="Q40" s="17"/>
      <c r="R40" s="16"/>
      <c r="S40" s="17"/>
      <c r="T40" s="18"/>
      <c r="U40" s="13"/>
    </row>
    <row r="41" spans="1:21" s="43" customFormat="1" ht="17.25" customHeight="1" x14ac:dyDescent="0.3">
      <c r="A41" s="13"/>
      <c r="B41" s="14"/>
      <c r="C41" s="14"/>
      <c r="D41" s="14"/>
      <c r="E41" s="14"/>
      <c r="F41" s="39"/>
      <c r="G41" s="39"/>
      <c r="H41" s="13"/>
      <c r="I41" s="15"/>
      <c r="J41" s="14"/>
      <c r="K41" s="15"/>
      <c r="L41" s="15"/>
      <c r="M41" s="14"/>
      <c r="N41" s="14"/>
      <c r="O41" s="14"/>
      <c r="P41" s="16"/>
      <c r="Q41" s="17"/>
      <c r="R41" s="16"/>
      <c r="S41" s="17"/>
      <c r="T41" s="18"/>
      <c r="U41" s="13"/>
    </row>
    <row r="42" spans="1:21" s="43" customFormat="1" ht="17.25" customHeight="1" x14ac:dyDescent="0.3">
      <c r="A42" s="13"/>
      <c r="B42" s="14"/>
      <c r="C42" s="14"/>
      <c r="D42" s="14"/>
      <c r="E42" s="14"/>
      <c r="F42" s="39"/>
      <c r="G42" s="39"/>
      <c r="H42" s="13"/>
      <c r="I42" s="15"/>
      <c r="J42" s="14"/>
      <c r="K42" s="15"/>
      <c r="L42" s="15"/>
      <c r="M42" s="14"/>
      <c r="N42" s="14"/>
      <c r="O42" s="14"/>
      <c r="P42" s="16"/>
      <c r="Q42" s="17"/>
      <c r="R42" s="16"/>
      <c r="S42" s="17"/>
      <c r="T42" s="18"/>
      <c r="U42" s="13"/>
    </row>
    <row r="43" spans="1:21" s="43" customFormat="1" ht="17.25" customHeight="1" x14ac:dyDescent="0.3">
      <c r="A43" s="13"/>
      <c r="B43" s="14"/>
      <c r="C43" s="14"/>
      <c r="D43" s="14"/>
      <c r="E43" s="14"/>
      <c r="F43" s="39"/>
      <c r="G43" s="39"/>
      <c r="H43" s="13"/>
      <c r="I43" s="15"/>
      <c r="J43" s="14"/>
      <c r="K43" s="15"/>
      <c r="L43" s="15"/>
      <c r="M43" s="14"/>
      <c r="N43" s="14"/>
      <c r="O43" s="14"/>
      <c r="P43" s="16"/>
      <c r="Q43" s="17"/>
      <c r="R43" s="16"/>
      <c r="S43" s="17"/>
      <c r="T43" s="18"/>
      <c r="U43" s="13"/>
    </row>
    <row r="44" spans="1:21" s="43" customFormat="1" ht="17.25" customHeight="1" x14ac:dyDescent="0.3">
      <c r="A44" s="13"/>
      <c r="B44" s="14"/>
      <c r="C44" s="14"/>
      <c r="D44" s="14"/>
      <c r="E44" s="14"/>
      <c r="F44" s="39"/>
      <c r="G44" s="39"/>
      <c r="H44" s="13"/>
      <c r="I44" s="15"/>
      <c r="J44" s="14"/>
      <c r="K44" s="15"/>
      <c r="L44" s="15"/>
      <c r="M44" s="14"/>
      <c r="N44" s="14"/>
      <c r="O44" s="14"/>
      <c r="P44" s="16"/>
      <c r="Q44" s="17"/>
      <c r="R44" s="16"/>
      <c r="S44" s="17"/>
      <c r="T44" s="18"/>
      <c r="U44" s="13"/>
    </row>
    <row r="45" spans="1:21" s="43" customFormat="1" ht="17.25" customHeight="1" x14ac:dyDescent="0.3">
      <c r="A45" s="13"/>
      <c r="B45" s="14"/>
      <c r="C45" s="14"/>
      <c r="D45" s="14"/>
      <c r="E45" s="14"/>
      <c r="F45" s="39"/>
      <c r="G45" s="39"/>
      <c r="H45" s="13"/>
      <c r="I45" s="15"/>
      <c r="J45" s="14"/>
      <c r="K45" s="15"/>
      <c r="L45" s="15"/>
      <c r="M45" s="14"/>
      <c r="N45" s="14"/>
      <c r="O45" s="14"/>
      <c r="P45" s="16"/>
      <c r="Q45" s="17"/>
      <c r="R45" s="16"/>
      <c r="S45" s="17"/>
      <c r="T45" s="18"/>
      <c r="U45" s="13"/>
    </row>
    <row r="46" spans="1:21" s="43" customFormat="1" ht="15.6" x14ac:dyDescent="0.3">
      <c r="A46" s="13"/>
      <c r="B46" s="14"/>
      <c r="C46" s="14"/>
      <c r="D46" s="14"/>
      <c r="E46" s="14"/>
      <c r="F46" s="39"/>
      <c r="G46" s="39"/>
      <c r="H46" s="13"/>
      <c r="I46" s="15"/>
      <c r="J46" s="14"/>
      <c r="K46" s="15"/>
      <c r="L46" s="15"/>
      <c r="M46" s="14"/>
      <c r="N46" s="14"/>
      <c r="O46" s="14"/>
      <c r="P46" s="16"/>
      <c r="Q46" s="17"/>
      <c r="R46" s="16"/>
      <c r="S46" s="17"/>
      <c r="T46" s="18"/>
      <c r="U46" s="13"/>
    </row>
  </sheetData>
  <sheetProtection formatCells="0" formatColumns="0" formatRows="0" sort="0"/>
  <autoFilter ref="B6:T30"/>
  <sortState ref="A7:T46">
    <sortCondition descending="1" ref="S1"/>
  </sortState>
  <mergeCells count="1">
    <mergeCell ref="A2:T3"/>
  </mergeCells>
  <dataValidations count="4">
    <dataValidation type="list" allowBlank="1" showInputMessage="1" showErrorMessage="1" sqref="I7:I24">
      <formula1>municipal</formula1>
    </dataValidation>
    <dataValidation type="list" allowBlank="1" showInputMessage="1" showErrorMessage="1" sqref="L7:M24 G7:H24">
      <formula1>rf</formula1>
    </dataValidation>
    <dataValidation type="list" allowBlank="1" showInputMessage="1" showErrorMessage="1" sqref="N7:N24">
      <formula1>type</formula1>
    </dataValidation>
    <dataValidation type="list" allowBlank="1" showInputMessage="1" showErrorMessage="1" sqref="E7:E24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zoomScale="90" zoomScaleNormal="90" workbookViewId="0">
      <pane ySplit="6" topLeftCell="A7" activePane="bottomLeft" state="frozen"/>
      <selection pane="bottomLeft" activeCell="A13" sqref="A13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6" t="s">
        <v>293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237</v>
      </c>
      <c r="C7" s="23" t="s">
        <v>205</v>
      </c>
      <c r="D7" s="23" t="s">
        <v>247</v>
      </c>
      <c r="E7" s="19" t="s">
        <v>177</v>
      </c>
      <c r="F7" s="22">
        <v>40490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158</v>
      </c>
      <c r="L7" s="19" t="s">
        <v>13</v>
      </c>
      <c r="M7" s="19" t="s">
        <v>13</v>
      </c>
      <c r="N7" s="25" t="s">
        <v>6</v>
      </c>
      <c r="O7" s="25" t="s">
        <v>310</v>
      </c>
      <c r="P7" s="30"/>
      <c r="Q7" s="36" t="s">
        <v>310</v>
      </c>
      <c r="R7" s="30">
        <v>50</v>
      </c>
      <c r="S7" s="63">
        <f t="shared" ref="S7:S12" si="0">Q7/R7</f>
        <v>0.6</v>
      </c>
      <c r="T7" s="24" t="s">
        <v>295</v>
      </c>
      <c r="U7" s="25"/>
    </row>
    <row r="8" spans="1:21" s="43" customFormat="1" ht="17.25" customHeight="1" x14ac:dyDescent="0.3">
      <c r="A8" s="21">
        <v>2</v>
      </c>
      <c r="B8" s="23" t="s">
        <v>226</v>
      </c>
      <c r="C8" s="23" t="s">
        <v>227</v>
      </c>
      <c r="D8" s="23" t="s">
        <v>228</v>
      </c>
      <c r="E8" s="19" t="s">
        <v>177</v>
      </c>
      <c r="F8" s="22">
        <v>40240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158</v>
      </c>
      <c r="L8" s="19" t="s">
        <v>13</v>
      </c>
      <c r="M8" s="19" t="s">
        <v>13</v>
      </c>
      <c r="N8" s="25" t="s">
        <v>7</v>
      </c>
      <c r="O8" s="25" t="s">
        <v>309</v>
      </c>
      <c r="P8" s="30"/>
      <c r="Q8" s="36" t="s">
        <v>309</v>
      </c>
      <c r="R8" s="30">
        <v>50</v>
      </c>
      <c r="S8" s="63">
        <f t="shared" si="0"/>
        <v>0.54</v>
      </c>
      <c r="T8" s="24" t="s">
        <v>295</v>
      </c>
      <c r="U8" s="25"/>
    </row>
    <row r="9" spans="1:21" s="43" customFormat="1" ht="17.25" customHeight="1" x14ac:dyDescent="0.3">
      <c r="A9" s="21">
        <v>3</v>
      </c>
      <c r="B9" s="23" t="s">
        <v>314</v>
      </c>
      <c r="C9" s="23" t="s">
        <v>315</v>
      </c>
      <c r="D9" s="23" t="s">
        <v>136</v>
      </c>
      <c r="E9" s="19" t="s">
        <v>168</v>
      </c>
      <c r="F9" s="22">
        <v>40297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158</v>
      </c>
      <c r="L9" s="19" t="s">
        <v>13</v>
      </c>
      <c r="M9" s="19" t="s">
        <v>13</v>
      </c>
      <c r="N9" s="25" t="s">
        <v>14</v>
      </c>
      <c r="O9" s="25" t="s">
        <v>199</v>
      </c>
      <c r="P9" s="30"/>
      <c r="Q9" s="36" t="s">
        <v>199</v>
      </c>
      <c r="R9" s="30">
        <v>50</v>
      </c>
      <c r="S9" s="63">
        <f t="shared" si="0"/>
        <v>0.46</v>
      </c>
      <c r="T9" s="24" t="s">
        <v>295</v>
      </c>
      <c r="U9" s="25"/>
    </row>
    <row r="10" spans="1:21" s="43" customFormat="1" ht="17.25" customHeight="1" x14ac:dyDescent="0.3">
      <c r="A10" s="21">
        <v>4</v>
      </c>
      <c r="B10" s="23" t="s">
        <v>311</v>
      </c>
      <c r="C10" s="23" t="s">
        <v>312</v>
      </c>
      <c r="D10" s="23" t="s">
        <v>313</v>
      </c>
      <c r="E10" s="19" t="s">
        <v>168</v>
      </c>
      <c r="F10" s="22">
        <v>40443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158</v>
      </c>
      <c r="L10" s="19" t="s">
        <v>13</v>
      </c>
      <c r="M10" s="19" t="s">
        <v>13</v>
      </c>
      <c r="N10" s="25" t="s">
        <v>14</v>
      </c>
      <c r="O10" s="25" t="s">
        <v>169</v>
      </c>
      <c r="P10" s="30"/>
      <c r="Q10" s="36" t="s">
        <v>169</v>
      </c>
      <c r="R10" s="30">
        <v>50</v>
      </c>
      <c r="S10" s="63">
        <f t="shared" si="0"/>
        <v>0.4</v>
      </c>
      <c r="T10" s="24" t="s">
        <v>295</v>
      </c>
      <c r="U10" s="25"/>
    </row>
    <row r="11" spans="1:21" s="43" customFormat="1" ht="17.25" customHeight="1" x14ac:dyDescent="0.3">
      <c r="A11" s="21">
        <v>5</v>
      </c>
      <c r="B11" s="23" t="s">
        <v>316</v>
      </c>
      <c r="C11" s="23" t="s">
        <v>276</v>
      </c>
      <c r="D11" s="23" t="s">
        <v>317</v>
      </c>
      <c r="E11" s="19" t="s">
        <v>168</v>
      </c>
      <c r="F11" s="22">
        <v>40289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158</v>
      </c>
      <c r="L11" s="19" t="s">
        <v>13</v>
      </c>
      <c r="M11" s="19" t="s">
        <v>13</v>
      </c>
      <c r="N11" s="25" t="s">
        <v>14</v>
      </c>
      <c r="O11" s="25" t="s">
        <v>169</v>
      </c>
      <c r="P11" s="30"/>
      <c r="Q11" s="36" t="s">
        <v>169</v>
      </c>
      <c r="R11" s="30">
        <v>50</v>
      </c>
      <c r="S11" s="63">
        <f t="shared" si="0"/>
        <v>0.4</v>
      </c>
      <c r="T11" s="24" t="s">
        <v>295</v>
      </c>
      <c r="U11" s="25"/>
    </row>
    <row r="12" spans="1:21" s="43" customFormat="1" ht="17.25" customHeight="1" x14ac:dyDescent="0.3">
      <c r="A12" s="21">
        <v>6</v>
      </c>
      <c r="B12" s="31" t="s">
        <v>235</v>
      </c>
      <c r="C12" s="32" t="s">
        <v>236</v>
      </c>
      <c r="D12" s="32" t="s">
        <v>248</v>
      </c>
      <c r="E12" s="19" t="s">
        <v>177</v>
      </c>
      <c r="F12" s="33">
        <v>40300</v>
      </c>
      <c r="G12" s="19" t="s">
        <v>13</v>
      </c>
      <c r="H12" s="19" t="s">
        <v>12</v>
      </c>
      <c r="I12" s="26" t="s">
        <v>65</v>
      </c>
      <c r="J12" s="41">
        <v>11</v>
      </c>
      <c r="K12" s="19" t="s">
        <v>158</v>
      </c>
      <c r="L12" s="19" t="s">
        <v>13</v>
      </c>
      <c r="M12" s="19" t="s">
        <v>13</v>
      </c>
      <c r="N12" s="25" t="s">
        <v>14</v>
      </c>
      <c r="O12" s="25" t="s">
        <v>176</v>
      </c>
      <c r="P12" s="30"/>
      <c r="Q12" s="36" t="s">
        <v>176</v>
      </c>
      <c r="R12" s="30">
        <v>50</v>
      </c>
      <c r="S12" s="63">
        <f t="shared" si="0"/>
        <v>0.28000000000000003</v>
      </c>
      <c r="T12" s="24" t="s">
        <v>295</v>
      </c>
      <c r="U12" s="25"/>
    </row>
    <row r="13" spans="1:21" s="43" customFormat="1" ht="17.25" customHeight="1" x14ac:dyDescent="0.3">
      <c r="B13" s="45"/>
      <c r="C13" s="45"/>
      <c r="D13" s="45"/>
      <c r="E13" s="45"/>
      <c r="F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  <row r="14" spans="1:21" s="43" customFormat="1" ht="17.25" customHeight="1" x14ac:dyDescent="0.3">
      <c r="B14" s="45"/>
      <c r="C14" s="45"/>
      <c r="D14" s="45"/>
      <c r="E14" s="45"/>
      <c r="F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</row>
    <row r="15" spans="1:21" s="43" customFormat="1" ht="15.6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</sheetData>
  <sheetProtection formatCells="0" formatColumns="0" formatRows="0" sort="0"/>
  <autoFilter ref="B6:T12"/>
  <sortState ref="A7:T15">
    <sortCondition descending="1" ref="S1"/>
  </sortState>
  <mergeCells count="1">
    <mergeCell ref="A2:T3"/>
  </mergeCells>
  <dataValidations count="4">
    <dataValidation type="list" allowBlank="1" showInputMessage="1" showErrorMessage="1" sqref="E7:E12">
      <formula1>sex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G7:H12 L7:M12">
      <formula1>rf</formula1>
    </dataValidation>
    <dataValidation type="list" allowBlank="1" showInputMessage="1" showErrorMessage="1" sqref="I7:I12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tabSelected="1" zoomScale="90" zoomScaleNormal="90" workbookViewId="0">
      <pane ySplit="6" topLeftCell="A7" activePane="bottomLeft" state="frozen"/>
      <selection pane="bottomLeft" activeCell="M22" sqref="M22:N22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6" t="s">
        <v>293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5" t="s">
        <v>303</v>
      </c>
      <c r="C7" s="25" t="s">
        <v>196</v>
      </c>
      <c r="D7" s="40" t="s">
        <v>306</v>
      </c>
      <c r="E7" s="19" t="s">
        <v>168</v>
      </c>
      <c r="F7" s="22">
        <v>40052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229</v>
      </c>
      <c r="L7" s="19" t="s">
        <v>13</v>
      </c>
      <c r="M7" s="19" t="s">
        <v>13</v>
      </c>
      <c r="N7" s="25" t="s">
        <v>6</v>
      </c>
      <c r="O7" s="25" t="s">
        <v>304</v>
      </c>
      <c r="P7" s="30"/>
      <c r="Q7" s="36">
        <f>O7+P7</f>
        <v>49</v>
      </c>
      <c r="R7" s="30">
        <v>85</v>
      </c>
      <c r="S7" s="63">
        <f t="shared" ref="S7:S13" si="0">Q7/R7</f>
        <v>0.57647058823529407</v>
      </c>
      <c r="T7" s="25" t="s">
        <v>295</v>
      </c>
      <c r="U7" s="25"/>
    </row>
    <row r="8" spans="1:21" s="43" customFormat="1" ht="17.25" customHeight="1" x14ac:dyDescent="0.3">
      <c r="A8" s="21">
        <v>2</v>
      </c>
      <c r="B8" s="20" t="s">
        <v>137</v>
      </c>
      <c r="C8" s="25" t="s">
        <v>232</v>
      </c>
      <c r="D8" s="25" t="s">
        <v>139</v>
      </c>
      <c r="E8" s="19" t="s">
        <v>168</v>
      </c>
      <c r="F8" s="44">
        <v>40063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229</v>
      </c>
      <c r="L8" s="19" t="s">
        <v>13</v>
      </c>
      <c r="M8" s="19" t="s">
        <v>13</v>
      </c>
      <c r="N8" s="25" t="s">
        <v>7</v>
      </c>
      <c r="O8" s="25" t="s">
        <v>300</v>
      </c>
      <c r="P8" s="30"/>
      <c r="Q8" s="36" t="s">
        <v>300</v>
      </c>
      <c r="R8" s="30">
        <v>85</v>
      </c>
      <c r="S8" s="63">
        <f t="shared" si="0"/>
        <v>0.54117647058823526</v>
      </c>
      <c r="T8" s="25" t="s">
        <v>295</v>
      </c>
      <c r="U8" s="25"/>
    </row>
    <row r="9" spans="1:21" s="43" customFormat="1" ht="17.25" customHeight="1" x14ac:dyDescent="0.3">
      <c r="A9" s="21">
        <v>3</v>
      </c>
      <c r="B9" s="23" t="s">
        <v>233</v>
      </c>
      <c r="C9" s="23" t="s">
        <v>204</v>
      </c>
      <c r="D9" s="23" t="s">
        <v>143</v>
      </c>
      <c r="E9" s="19" t="s">
        <v>168</v>
      </c>
      <c r="F9" s="22">
        <v>40008</v>
      </c>
      <c r="G9" s="19" t="s">
        <v>13</v>
      </c>
      <c r="H9" s="19" t="s">
        <v>234</v>
      </c>
      <c r="I9" s="21" t="s">
        <v>65</v>
      </c>
      <c r="J9" s="41">
        <v>11</v>
      </c>
      <c r="K9" s="19" t="s">
        <v>159</v>
      </c>
      <c r="L9" s="19" t="s">
        <v>13</v>
      </c>
      <c r="M9" s="19" t="s">
        <v>13</v>
      </c>
      <c r="N9" s="25" t="s">
        <v>14</v>
      </c>
      <c r="O9" s="25" t="s">
        <v>297</v>
      </c>
      <c r="P9" s="30"/>
      <c r="Q9" s="36" t="s">
        <v>297</v>
      </c>
      <c r="R9" s="30">
        <v>85</v>
      </c>
      <c r="S9" s="63">
        <f t="shared" si="0"/>
        <v>0.52941176470588236</v>
      </c>
      <c r="T9" s="25" t="s">
        <v>295</v>
      </c>
      <c r="U9" s="25"/>
    </row>
    <row r="10" spans="1:21" s="43" customFormat="1" ht="17.25" customHeight="1" x14ac:dyDescent="0.3">
      <c r="A10" s="21">
        <v>4</v>
      </c>
      <c r="B10" s="25" t="s">
        <v>230</v>
      </c>
      <c r="C10" s="25" t="s">
        <v>224</v>
      </c>
      <c r="D10" s="25" t="s">
        <v>192</v>
      </c>
      <c r="E10" s="19" t="s">
        <v>168</v>
      </c>
      <c r="F10" s="22">
        <v>39834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229</v>
      </c>
      <c r="L10" s="19" t="s">
        <v>13</v>
      </c>
      <c r="M10" s="19" t="s">
        <v>13</v>
      </c>
      <c r="N10" s="25" t="s">
        <v>14</v>
      </c>
      <c r="O10" s="25" t="s">
        <v>302</v>
      </c>
      <c r="P10" s="30"/>
      <c r="Q10" s="36" t="s">
        <v>302</v>
      </c>
      <c r="R10" s="30">
        <v>85</v>
      </c>
      <c r="S10" s="63">
        <f t="shared" si="0"/>
        <v>0.51764705882352946</v>
      </c>
      <c r="T10" s="25" t="s">
        <v>295</v>
      </c>
      <c r="U10" s="25"/>
    </row>
    <row r="11" spans="1:21" s="43" customFormat="1" ht="17.25" customHeight="1" x14ac:dyDescent="0.3">
      <c r="A11" s="21">
        <v>5</v>
      </c>
      <c r="B11" s="30" t="s">
        <v>296</v>
      </c>
      <c r="C11" s="30" t="s">
        <v>174</v>
      </c>
      <c r="D11" s="30" t="s">
        <v>172</v>
      </c>
      <c r="E11" s="19" t="s">
        <v>168</v>
      </c>
      <c r="F11" s="22">
        <v>39994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229</v>
      </c>
      <c r="L11" s="19" t="s">
        <v>13</v>
      </c>
      <c r="M11" s="19" t="s">
        <v>13</v>
      </c>
      <c r="N11" s="25" t="s">
        <v>14</v>
      </c>
      <c r="O11" s="25" t="s">
        <v>305</v>
      </c>
      <c r="P11" s="30"/>
      <c r="Q11" s="36">
        <f>O11+P11</f>
        <v>38</v>
      </c>
      <c r="R11" s="30">
        <v>85</v>
      </c>
      <c r="S11" s="63">
        <f t="shared" si="0"/>
        <v>0.44705882352941179</v>
      </c>
      <c r="T11" s="25" t="s">
        <v>295</v>
      </c>
      <c r="U11" s="25"/>
    </row>
    <row r="12" spans="1:21" s="43" customFormat="1" ht="17.25" customHeight="1" x14ac:dyDescent="0.3">
      <c r="A12" s="21">
        <v>6</v>
      </c>
      <c r="B12" s="25" t="s">
        <v>298</v>
      </c>
      <c r="C12" s="25" t="s">
        <v>299</v>
      </c>
      <c r="D12" s="40" t="s">
        <v>307</v>
      </c>
      <c r="E12" s="19" t="s">
        <v>177</v>
      </c>
      <c r="F12" s="22">
        <v>39938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229</v>
      </c>
      <c r="L12" s="19" t="s">
        <v>13</v>
      </c>
      <c r="M12" s="19" t="s">
        <v>13</v>
      </c>
      <c r="N12" s="25" t="s">
        <v>14</v>
      </c>
      <c r="O12" s="25" t="s">
        <v>140</v>
      </c>
      <c r="P12" s="30"/>
      <c r="Q12" s="36" t="s">
        <v>140</v>
      </c>
      <c r="R12" s="30">
        <v>85</v>
      </c>
      <c r="S12" s="63">
        <f t="shared" si="0"/>
        <v>0.4</v>
      </c>
      <c r="T12" s="25" t="s">
        <v>295</v>
      </c>
      <c r="U12" s="25"/>
    </row>
    <row r="13" spans="1:21" s="43" customFormat="1" ht="17.25" customHeight="1" x14ac:dyDescent="0.3">
      <c r="A13" s="21">
        <v>7</v>
      </c>
      <c r="B13" s="20" t="s">
        <v>231</v>
      </c>
      <c r="C13" s="25" t="s">
        <v>214</v>
      </c>
      <c r="D13" s="25" t="s">
        <v>143</v>
      </c>
      <c r="E13" s="19" t="s">
        <v>168</v>
      </c>
      <c r="F13" s="44">
        <v>40098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159</v>
      </c>
      <c r="L13" s="19" t="s">
        <v>13</v>
      </c>
      <c r="M13" s="19" t="s">
        <v>13</v>
      </c>
      <c r="N13" s="25" t="s">
        <v>14</v>
      </c>
      <c r="O13" s="25" t="s">
        <v>301</v>
      </c>
      <c r="P13" s="30"/>
      <c r="Q13" s="36">
        <f>O13+P13</f>
        <v>33</v>
      </c>
      <c r="R13" s="30">
        <v>85</v>
      </c>
      <c r="S13" s="63">
        <f t="shared" si="0"/>
        <v>0.38823529411764707</v>
      </c>
      <c r="T13" s="25" t="s">
        <v>295</v>
      </c>
      <c r="U13" s="25"/>
    </row>
    <row r="14" spans="1:21" s="43" customFormat="1" ht="17.25" customHeight="1" x14ac:dyDescent="0.3">
      <c r="A14" s="13"/>
      <c r="B14" s="14"/>
      <c r="C14" s="14"/>
      <c r="D14" s="14"/>
      <c r="E14" s="14"/>
      <c r="F14" s="39"/>
      <c r="G14" s="13"/>
      <c r="H14" s="13"/>
      <c r="I14" s="15"/>
      <c r="J14" s="14"/>
      <c r="K14" s="15"/>
      <c r="L14" s="15"/>
      <c r="M14" s="14"/>
      <c r="N14" s="14"/>
      <c r="O14" s="14"/>
      <c r="P14" s="16"/>
      <c r="Q14" s="17"/>
      <c r="R14" s="16"/>
      <c r="S14" s="17"/>
      <c r="T14" s="18"/>
      <c r="U14" s="13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13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  <c r="U15" s="13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13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13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13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13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13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5.6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</sheetData>
  <sheetProtection formatCells="0" formatColumns="0" formatRows="0" sort="0"/>
  <autoFilter ref="B6:T13"/>
  <sortState ref="A7:T32">
    <sortCondition descending="1" ref="S1"/>
  </sortState>
  <mergeCells count="1">
    <mergeCell ref="A2:T3"/>
  </mergeCells>
  <dataValidations count="4">
    <dataValidation type="list" allowBlank="1" showInputMessage="1" showErrorMessage="1" sqref="I7:I13">
      <formula1>municipal</formula1>
    </dataValidation>
    <dataValidation type="list" allowBlank="1" showInputMessage="1" showErrorMessage="1" sqref="G7:H13 L7:M13">
      <formula1>rf</formula1>
    </dataValidation>
    <dataValidation type="list" allowBlank="1" showInputMessage="1" showErrorMessage="1" sqref="N7:N13">
      <formula1>type</formula1>
    </dataValidation>
    <dataValidation type="list" allowBlank="1" showInputMessage="1" showErrorMessage="1" sqref="E7:E13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2024-09-30T14:58:18Z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