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история\"/>
    </mc:Choice>
  </mc:AlternateContent>
  <bookViews>
    <workbookView xWindow="0" yWindow="0" windowWidth="23040" windowHeight="9072" tabRatio="642" activeTab="3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кл.'!$B$6:$T$14</definedName>
    <definedName name="_xlnm._FilterDatabase" localSheetId="3" hidden="1">'7 кл.'!$B$6:$T$14</definedName>
    <definedName name="_xlnm._FilterDatabase" localSheetId="4" hidden="1">'8 кл.'!$B$6:$T$12</definedName>
    <definedName name="_xlnm._FilterDatabase" localSheetId="5" hidden="1">'9 кл.'!$B$6:$T$12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Q7" i="3" l="1"/>
  <c r="S7" i="3" s="1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Q8" i="7"/>
  <c r="S8" i="7" s="1"/>
  <c r="Q7" i="7"/>
  <c r="S7" i="7" s="1"/>
  <c r="Q11" i="7"/>
  <c r="S11" i="7" s="1"/>
  <c r="Q10" i="7"/>
  <c r="S10" i="7" s="1"/>
  <c r="Q12" i="7"/>
  <c r="S12" i="7" s="1"/>
  <c r="Q9" i="7"/>
  <c r="S9" i="7" s="1"/>
  <c r="Q11" i="6"/>
  <c r="S11" i="6" s="1"/>
  <c r="Q8" i="6"/>
  <c r="S8" i="6" s="1"/>
  <c r="Q12" i="6"/>
  <c r="S12" i="6" s="1"/>
  <c r="Q9" i="6"/>
  <c r="S9" i="6" s="1"/>
  <c r="S7" i="6"/>
  <c r="Q10" i="6"/>
  <c r="S10" i="6" s="1"/>
  <c r="Q13" i="5"/>
  <c r="S13" i="5" s="1"/>
  <c r="Q14" i="5"/>
  <c r="S14" i="5" s="1"/>
  <c r="Q9" i="5"/>
  <c r="S9" i="5" s="1"/>
  <c r="Q8" i="5"/>
  <c r="S8" i="5" s="1"/>
  <c r="Q7" i="5"/>
  <c r="S7" i="5" s="1"/>
  <c r="Q11" i="5"/>
  <c r="S11" i="5" s="1"/>
  <c r="Q12" i="5"/>
  <c r="S12" i="5" s="1"/>
  <c r="Q10" i="5"/>
  <c r="S10" i="5" s="1"/>
  <c r="Q9" i="3"/>
  <c r="S9" i="3" s="1"/>
  <c r="Q10" i="3"/>
  <c r="S10" i="3" s="1"/>
  <c r="Q13" i="3"/>
  <c r="S13" i="3" s="1"/>
  <c r="Q12" i="3"/>
  <c r="S12" i="3" s="1"/>
  <c r="Q11" i="3"/>
  <c r="S11" i="3" s="1"/>
  <c r="Q8" i="3"/>
  <c r="S8" i="3" s="1"/>
  <c r="Q14" i="3"/>
  <c r="S14" i="3" s="1"/>
  <c r="Q7" i="10"/>
  <c r="S7" i="10" s="1"/>
  <c r="Q12" i="10"/>
  <c r="S12" i="10" s="1"/>
  <c r="Q25" i="10"/>
  <c r="S25" i="10" s="1"/>
  <c r="Q29" i="10"/>
  <c r="S29" i="10" s="1"/>
  <c r="Q19" i="10"/>
  <c r="S19" i="10" s="1"/>
  <c r="Q28" i="10"/>
  <c r="S28" i="10" s="1"/>
  <c r="Q18" i="10"/>
  <c r="S18" i="10" s="1"/>
  <c r="Q16" i="10"/>
  <c r="S16" i="10" s="1"/>
  <c r="Q17" i="10"/>
  <c r="S17" i="10" s="1"/>
  <c r="S26" i="10"/>
  <c r="Q23" i="10"/>
  <c r="S23" i="10" s="1"/>
  <c r="Q8" i="10"/>
  <c r="S8" i="10" s="1"/>
  <c r="Q9" i="10"/>
  <c r="S9" i="10" s="1"/>
  <c r="Q24" i="10"/>
  <c r="S24" i="10" s="1"/>
  <c r="Q14" i="10"/>
  <c r="S14" i="10" s="1"/>
  <c r="Q13" i="10"/>
  <c r="S13" i="10" s="1"/>
  <c r="Q11" i="10"/>
  <c r="S11" i="10" s="1"/>
  <c r="Q22" i="10"/>
  <c r="S22" i="10" s="1"/>
  <c r="Q10" i="10"/>
  <c r="S10" i="10" s="1"/>
  <c r="Q30" i="10"/>
  <c r="S30" i="10" s="1"/>
  <c r="Q15" i="10"/>
  <c r="S15" i="10" s="1"/>
  <c r="Q21" i="10"/>
  <c r="S21" i="10" s="1"/>
  <c r="Q20" i="10"/>
  <c r="S20" i="10" s="1"/>
  <c r="Q27" i="10"/>
  <c r="S27" i="10" s="1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<sst xmlns="http://schemas.openxmlformats.org/spreadsheetml/2006/main" count="964" uniqueCount="288">
  <si>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</si>
  <si>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</si>
  <si>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</si>
  <si>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</si>
  <si>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</si>
  <si>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</si>
  <si>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</si>
  <si>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</si>
  <si>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</si>
  <si>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</si>
  <si>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</si>
  <si>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</si>
  <si>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</si>
  <si>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</si>
  <si>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</si>
  <si>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</si>
  <si>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</si>
  <si>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</si>
  <si>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</si>
  <si>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</si>
  <si>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</si>
  <si>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</si>
  <si>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</si>
  <si>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</si>
  <si>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</si>
  <si>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</si>
  <si>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</si>
  <si>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</si>
  <si>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</si>
  <si>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</si>
  <si>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</si>
  <si>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</si>
  <si>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</si>
  <si>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</si>
  <si>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</si>
  <si>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</si>
  <si>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</si>
  <si>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</si>
  <si>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</si>
  <si>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</si>
  <si>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</si>
  <si>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</si>
  <si>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</si>
  <si>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</si>
  <si>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</si>
  <si>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</si>
  <si>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</si>
  <si>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</si>
  <si>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</si>
  <si>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</si>
  <si>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</si>
  <si>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</si>
  <si>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</si>
  <si>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</si>
  <si>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</si>
  <si>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</si>
  <si>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</si>
  <si>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</si>
  <si>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</si>
  <si>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</si>
  <si>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</si>
  <si>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</si>
  <si>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</si>
  <si>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</si>
  <si>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</si>
  <si>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</si>
  <si>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</si>
  <si>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</si>
  <si>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</si>
  <si>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</si>
  <si>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</si>
  <si>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</si>
  <si>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</si>
  <si>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</si>
  <si>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</si>
  <si>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</si>
  <si>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</si>
  <si>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</si>
  <si>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</si>
  <si>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</si>
  <si>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</si>
  <si>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</si>
  <si>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</si>
  <si>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</si>
  <si>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</si>
  <si>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</si>
  <si>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</si>
  <si>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</si>
  <si>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</si>
  <si>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</si>
  <si>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</si>
  <si>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</si>
  <si>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</si>
  <si>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</si>
  <si>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</si>
  <si>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</si>
  <si>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</si>
  <si>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</si>
  <si>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</si>
  <si>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</si>
  <si>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</si>
  <si>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</si>
  <si>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</si>
  <si>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</si>
  <si>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</si>
  <si>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</si>
  <si>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</si>
  <si>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</si>
  <si>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</si>
  <si>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</si>
  <si>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</si>
  <si>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</si>
  <si>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</si>
  <si>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</si>
  <si>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</si>
  <si>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</si>
  <si>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</si>
  <si>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</si>
  <si>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</si>
  <si>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</si>
  <si>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</si>
  <si>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</si>
  <si>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</si>
  <si>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</si>
  <si>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</si>
  <si>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</si>
  <si>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</si>
  <si>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</si>
  <si>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</si>
  <si>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</si>
  <si>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Кирилл</t>
  </si>
  <si>
    <t xml:space="preserve">Валитов  </t>
  </si>
  <si>
    <t>Викторович</t>
  </si>
  <si>
    <t>5 А</t>
  </si>
  <si>
    <t>27</t>
  </si>
  <si>
    <t>Гагарина</t>
  </si>
  <si>
    <t>Валерия</t>
  </si>
  <si>
    <t>Сергеевна</t>
  </si>
  <si>
    <t>21</t>
  </si>
  <si>
    <t>Гайнулина</t>
  </si>
  <si>
    <t>Мадина</t>
  </si>
  <si>
    <t>Наилевна</t>
  </si>
  <si>
    <t>Голубева</t>
  </si>
  <si>
    <t xml:space="preserve">Лилия </t>
  </si>
  <si>
    <t>Александровна</t>
  </si>
  <si>
    <t>32</t>
  </si>
  <si>
    <t>Громова</t>
  </si>
  <si>
    <t>Вероника</t>
  </si>
  <si>
    <t>Михайловна</t>
  </si>
  <si>
    <t>Давыдов</t>
  </si>
  <si>
    <t>Алексадрович</t>
  </si>
  <si>
    <t>26</t>
  </si>
  <si>
    <t>Заборенко</t>
  </si>
  <si>
    <t>Дарина</t>
  </si>
  <si>
    <t xml:space="preserve">Полина </t>
  </si>
  <si>
    <t>Зайцева</t>
  </si>
  <si>
    <t>Иванченко</t>
  </si>
  <si>
    <t xml:space="preserve">Наталья </t>
  </si>
  <si>
    <t>Викторовна</t>
  </si>
  <si>
    <t>6 А</t>
  </si>
  <si>
    <t>7 А</t>
  </si>
  <si>
    <t>8 А</t>
  </si>
  <si>
    <t>9 А</t>
  </si>
  <si>
    <t>Маланьина</t>
  </si>
  <si>
    <t>Алина</t>
  </si>
  <si>
    <t>Игоревна</t>
  </si>
  <si>
    <t>29</t>
  </si>
  <si>
    <t>Максимова</t>
  </si>
  <si>
    <t>Николаевна</t>
  </si>
  <si>
    <t>Варвара</t>
  </si>
  <si>
    <t>Мусонова</t>
  </si>
  <si>
    <t>Кристина</t>
  </si>
  <si>
    <t>ж</t>
  </si>
  <si>
    <t>20</t>
  </si>
  <si>
    <t>Носорева</t>
  </si>
  <si>
    <t>Софья</t>
  </si>
  <si>
    <t>Владимировна</t>
  </si>
  <si>
    <t>Орехова</t>
  </si>
  <si>
    <t>Ксения</t>
  </si>
  <si>
    <t>Евгеньевна</t>
  </si>
  <si>
    <t>14</t>
  </si>
  <si>
    <t>м</t>
  </si>
  <si>
    <t>22</t>
  </si>
  <si>
    <t>Сартасов</t>
  </si>
  <si>
    <t>Константин</t>
  </si>
  <si>
    <t>Николаевич</t>
  </si>
  <si>
    <t>Семенова</t>
  </si>
  <si>
    <t>Ивановна</t>
  </si>
  <si>
    <t>Федосова</t>
  </si>
  <si>
    <t>Анна</t>
  </si>
  <si>
    <t>Дмитриевна</t>
  </si>
  <si>
    <t>Форонова</t>
  </si>
  <si>
    <t>Мишель</t>
  </si>
  <si>
    <t>Шайдурова</t>
  </si>
  <si>
    <t>Ярлыкова</t>
  </si>
  <si>
    <t>Злата</t>
  </si>
  <si>
    <t>Витальевна</t>
  </si>
  <si>
    <t>Акатьева</t>
  </si>
  <si>
    <t>Юлия</t>
  </si>
  <si>
    <t>Журавлева</t>
  </si>
  <si>
    <t>Анастасия</t>
  </si>
  <si>
    <t>Павловна</t>
  </si>
  <si>
    <t>Андреевна</t>
  </si>
  <si>
    <t>23</t>
  </si>
  <si>
    <t>15</t>
  </si>
  <si>
    <t>Карпенко</t>
  </si>
  <si>
    <t>Евгения</t>
  </si>
  <si>
    <t>Максименко</t>
  </si>
  <si>
    <t>Дарья</t>
  </si>
  <si>
    <t>Александр</t>
  </si>
  <si>
    <t>18</t>
  </si>
  <si>
    <t>Антон</t>
  </si>
  <si>
    <t>28</t>
  </si>
  <si>
    <t>Рязанов</t>
  </si>
  <si>
    <t>Виктор</t>
  </si>
  <si>
    <t>Олегович</t>
  </si>
  <si>
    <t>Строгонова</t>
  </si>
  <si>
    <t>Станиславовна</t>
  </si>
  <si>
    <t>Черненко</t>
  </si>
  <si>
    <t>Шумилкин</t>
  </si>
  <si>
    <t>Романович</t>
  </si>
  <si>
    <t>10</t>
  </si>
  <si>
    <t>Михаил</t>
  </si>
  <si>
    <t>Иванович</t>
  </si>
  <si>
    <t>16</t>
  </si>
  <si>
    <t>Виктория</t>
  </si>
  <si>
    <t>Мульгина</t>
  </si>
  <si>
    <t>Полина</t>
  </si>
  <si>
    <t xml:space="preserve">Русских </t>
  </si>
  <si>
    <t>Ника</t>
  </si>
  <si>
    <t>7 Б</t>
  </si>
  <si>
    <t>13</t>
  </si>
  <si>
    <t>Морозова</t>
  </si>
  <si>
    <t>Диана</t>
  </si>
  <si>
    <t>Витпльевна</t>
  </si>
  <si>
    <t>Пиксайкина</t>
  </si>
  <si>
    <t>Проскурина</t>
  </si>
  <si>
    <t>Ткачева</t>
  </si>
  <si>
    <t>Екатерина</t>
  </si>
  <si>
    <t>Артемолвна</t>
  </si>
  <si>
    <t>Вагапов</t>
  </si>
  <si>
    <t>Артур</t>
  </si>
  <si>
    <t>Рамисович</t>
  </si>
  <si>
    <t>9 Б</t>
  </si>
  <si>
    <t>Родина</t>
  </si>
  <si>
    <t>Тихонова</t>
  </si>
  <si>
    <t>Алена</t>
  </si>
  <si>
    <t>Сутугина Анна Григорьевна</t>
  </si>
  <si>
    <t>Коробейникова</t>
  </si>
  <si>
    <t>да</t>
  </si>
  <si>
    <t xml:space="preserve">Баранова </t>
  </si>
  <si>
    <t>59</t>
  </si>
  <si>
    <t xml:space="preserve">Громов </t>
  </si>
  <si>
    <t>Сергей</t>
  </si>
  <si>
    <t>Иванов</t>
  </si>
  <si>
    <t>41</t>
  </si>
  <si>
    <t>Шумеев</t>
  </si>
  <si>
    <t>Матвей</t>
  </si>
  <si>
    <t>Мария</t>
  </si>
  <si>
    <t>7</t>
  </si>
  <si>
    <t>Молчан</t>
  </si>
  <si>
    <t>56</t>
  </si>
  <si>
    <t>30</t>
  </si>
  <si>
    <t>12</t>
  </si>
  <si>
    <t>Волков Александр Владимирович</t>
  </si>
  <si>
    <t>Итоговые результаты школьного этапа всероссийской олимпиады школьников по  истории</t>
  </si>
  <si>
    <t>Итоговые результаты школьного этапа всероссийской олимпиады школьников по истории</t>
  </si>
  <si>
    <t>24</t>
  </si>
  <si>
    <t>51</t>
  </si>
  <si>
    <t>50</t>
  </si>
  <si>
    <t>8</t>
  </si>
  <si>
    <t>Савцов</t>
  </si>
  <si>
    <t>Морозов</t>
  </si>
  <si>
    <t xml:space="preserve"> Итоговые результаты школьного этапа всероссийской олимпиады школьников по истории</t>
  </si>
  <si>
    <t>Анатольевич</t>
  </si>
  <si>
    <t>Андреевич</t>
  </si>
  <si>
    <t>Александрович</t>
  </si>
  <si>
    <t>Денисович</t>
  </si>
  <si>
    <t>Евгеньевич</t>
  </si>
  <si>
    <t>Михайлович</t>
  </si>
  <si>
    <t>Сергеевич</t>
  </si>
  <si>
    <t>Кочергина</t>
  </si>
  <si>
    <t>Руслановна</t>
  </si>
  <si>
    <t>Малышева</t>
  </si>
  <si>
    <t>Карачева</t>
  </si>
  <si>
    <t>39</t>
  </si>
  <si>
    <t>38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</si>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</sst>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30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13" xfId="51" applyBorder="1"/>
    <xf numFmtId="0" fontId="27" fillId="0" borderId="0" xfId="0" applyFont="1" applyBorder="1" applyAlignment="1">
      <alignment horizont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310110.kiasuo.ru/ous/3105548/students/12400000001292148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showGridLines="0" zoomScale="90" zoomScaleNormal="90" workbookViewId="0">
      <pane ySplit="6" topLeftCell="A22" activePane="bottomLeft" state="frozen"/>
      <selection pane="bottomLeft" activeCell="P33" sqref="P33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6" t="s">
        <v>273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30" t="s">
        <v>272</v>
      </c>
      <c r="C7" s="30" t="s">
        <v>214</v>
      </c>
      <c r="D7" s="30" t="s">
        <v>274</v>
      </c>
      <c r="E7" s="19" t="s">
        <v>181</v>
      </c>
      <c r="F7" s="22">
        <v>41324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133</v>
      </c>
      <c r="L7" s="19" t="s">
        <v>13</v>
      </c>
      <c r="M7" s="19" t="s">
        <v>13</v>
      </c>
      <c r="N7" s="25" t="s">
        <v>6</v>
      </c>
      <c r="O7" s="25" t="s">
        <v>166</v>
      </c>
      <c r="P7" s="30"/>
      <c r="Q7" s="36">
        <f t="shared" ref="Q7:Q25" si="0">O7+P7</f>
        <v>29</v>
      </c>
      <c r="R7" s="30">
        <v>36</v>
      </c>
      <c r="S7" s="63">
        <f t="shared" ref="S7:S30" si="1">Q7/R7</f>
        <v>0.80555555555555558</v>
      </c>
      <c r="T7" s="25" t="s">
        <v>247</v>
      </c>
      <c r="U7" s="25"/>
    </row>
    <row r="8" spans="1:21" s="43" customFormat="1" ht="17.25" customHeight="1" x14ac:dyDescent="0.3">
      <c r="A8" s="21">
        <v>2</v>
      </c>
      <c r="B8" s="65" t="s">
        <v>131</v>
      </c>
      <c r="C8" s="25" t="s">
        <v>130</v>
      </c>
      <c r="D8" s="40" t="s">
        <v>132</v>
      </c>
      <c r="E8" s="19" t="s">
        <v>10</v>
      </c>
      <c r="F8" s="22">
        <v>41304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133</v>
      </c>
      <c r="L8" s="19" t="s">
        <v>13</v>
      </c>
      <c r="M8" s="19" t="s">
        <v>13</v>
      </c>
      <c r="N8" s="25" t="s">
        <v>7</v>
      </c>
      <c r="O8" s="25" t="s">
        <v>212</v>
      </c>
      <c r="P8" s="30"/>
      <c r="Q8" s="36">
        <f t="shared" si="0"/>
        <v>28</v>
      </c>
      <c r="R8" s="30">
        <v>36</v>
      </c>
      <c r="S8" s="63">
        <f t="shared" si="1"/>
        <v>0.77777777777777779</v>
      </c>
      <c r="T8" s="25" t="s">
        <v>247</v>
      </c>
      <c r="U8" s="25"/>
    </row>
    <row r="9" spans="1:21" s="43" customFormat="1" ht="17.25" customHeight="1" x14ac:dyDescent="0.3">
      <c r="A9" s="21">
        <v>3</v>
      </c>
      <c r="B9" s="25" t="s">
        <v>135</v>
      </c>
      <c r="C9" s="25" t="s">
        <v>136</v>
      </c>
      <c r="D9" s="40" t="s">
        <v>137</v>
      </c>
      <c r="E9" s="19" t="s">
        <v>11</v>
      </c>
      <c r="F9" s="22">
        <v>41582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133</v>
      </c>
      <c r="L9" s="19" t="s">
        <v>13</v>
      </c>
      <c r="M9" s="19" t="s">
        <v>13</v>
      </c>
      <c r="N9" s="25" t="s">
        <v>7</v>
      </c>
      <c r="O9" s="25" t="s">
        <v>151</v>
      </c>
      <c r="P9" s="30"/>
      <c r="Q9" s="36">
        <f t="shared" si="0"/>
        <v>26</v>
      </c>
      <c r="R9" s="30">
        <v>36</v>
      </c>
      <c r="S9" s="63">
        <f t="shared" si="1"/>
        <v>0.72222222222222221</v>
      </c>
      <c r="T9" s="25" t="s">
        <v>247</v>
      </c>
      <c r="U9" s="25"/>
    </row>
    <row r="10" spans="1:21" s="43" customFormat="1" ht="17.25" customHeight="1" x14ac:dyDescent="0.3">
      <c r="A10" s="21">
        <v>4</v>
      </c>
      <c r="B10" s="23" t="s">
        <v>167</v>
      </c>
      <c r="C10" s="23" t="s">
        <v>169</v>
      </c>
      <c r="D10" s="23" t="s">
        <v>168</v>
      </c>
      <c r="E10" s="19" t="s">
        <v>11</v>
      </c>
      <c r="F10" s="22">
        <v>41407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133</v>
      </c>
      <c r="L10" s="19" t="s">
        <v>13</v>
      </c>
      <c r="M10" s="19" t="s">
        <v>13</v>
      </c>
      <c r="N10" s="25" t="s">
        <v>7</v>
      </c>
      <c r="O10" s="25" t="s">
        <v>151</v>
      </c>
      <c r="P10" s="30"/>
      <c r="Q10" s="36">
        <f t="shared" si="0"/>
        <v>26</v>
      </c>
      <c r="R10" s="30">
        <v>36</v>
      </c>
      <c r="S10" s="63">
        <f t="shared" si="1"/>
        <v>0.72222222222222221</v>
      </c>
      <c r="T10" s="25" t="s">
        <v>247</v>
      </c>
      <c r="U10" s="25"/>
    </row>
    <row r="11" spans="1:21" s="43" customFormat="1" ht="17.25" customHeight="1" x14ac:dyDescent="0.3">
      <c r="A11" s="21">
        <v>5</v>
      </c>
      <c r="B11" s="23" t="s">
        <v>177</v>
      </c>
      <c r="C11" s="23" t="s">
        <v>178</v>
      </c>
      <c r="D11" s="23" t="s">
        <v>179</v>
      </c>
      <c r="E11" s="19" t="s">
        <v>172</v>
      </c>
      <c r="F11" s="22">
        <v>41331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133</v>
      </c>
      <c r="L11" s="19" t="s">
        <v>13</v>
      </c>
      <c r="M11" s="19" t="s">
        <v>13</v>
      </c>
      <c r="N11" s="25" t="s">
        <v>14</v>
      </c>
      <c r="O11" s="25" t="s">
        <v>267</v>
      </c>
      <c r="P11" s="30"/>
      <c r="Q11" s="36">
        <f t="shared" si="0"/>
        <v>24</v>
      </c>
      <c r="R11" s="30">
        <v>36</v>
      </c>
      <c r="S11" s="63">
        <f t="shared" si="1"/>
        <v>0.66666666666666663</v>
      </c>
      <c r="T11" s="25" t="s">
        <v>247</v>
      </c>
      <c r="U11" s="25"/>
    </row>
    <row r="12" spans="1:21" s="43" customFormat="1" ht="17.25" customHeight="1" x14ac:dyDescent="0.3">
      <c r="A12" s="21">
        <v>6</v>
      </c>
      <c r="B12" s="23" t="s">
        <v>213</v>
      </c>
      <c r="C12" s="23" t="s">
        <v>184</v>
      </c>
      <c r="D12" s="23" t="s">
        <v>275</v>
      </c>
      <c r="E12" s="19" t="s">
        <v>181</v>
      </c>
      <c r="F12" s="22">
        <v>41342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133</v>
      </c>
      <c r="L12" s="19" t="s">
        <v>13</v>
      </c>
      <c r="M12" s="19" t="s">
        <v>13</v>
      </c>
      <c r="N12" s="25" t="s">
        <v>14</v>
      </c>
      <c r="O12" s="25" t="s">
        <v>203</v>
      </c>
      <c r="P12" s="30"/>
      <c r="Q12" s="36">
        <f t="shared" si="0"/>
        <v>23</v>
      </c>
      <c r="R12" s="30">
        <v>36</v>
      </c>
      <c r="S12" s="63">
        <f t="shared" si="1"/>
        <v>0.63888888888888884</v>
      </c>
      <c r="T12" s="25" t="s">
        <v>247</v>
      </c>
      <c r="U12" s="25"/>
    </row>
    <row r="13" spans="1:21" s="43" customFormat="1" ht="17.25" customHeight="1" x14ac:dyDescent="0.3">
      <c r="A13" s="21">
        <v>7</v>
      </c>
      <c r="B13" s="23" t="s">
        <v>139</v>
      </c>
      <c r="C13" s="23" t="s">
        <v>140</v>
      </c>
      <c r="D13" s="23" t="s">
        <v>141</v>
      </c>
      <c r="E13" s="19" t="s">
        <v>11</v>
      </c>
      <c r="F13" s="22">
        <v>41492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133</v>
      </c>
      <c r="L13" s="19" t="s">
        <v>13</v>
      </c>
      <c r="M13" s="19" t="s">
        <v>13</v>
      </c>
      <c r="N13" s="25" t="s">
        <v>14</v>
      </c>
      <c r="O13" s="25" t="s">
        <v>182</v>
      </c>
      <c r="P13" s="30"/>
      <c r="Q13" s="36">
        <f t="shared" si="0"/>
        <v>22</v>
      </c>
      <c r="R13" s="30">
        <v>36</v>
      </c>
      <c r="S13" s="63">
        <f t="shared" si="1"/>
        <v>0.61111111111111116</v>
      </c>
      <c r="T13" s="25" t="s">
        <v>247</v>
      </c>
      <c r="U13" s="25"/>
    </row>
    <row r="14" spans="1:21" s="43" customFormat="1" ht="17.25" customHeight="1" x14ac:dyDescent="0.3">
      <c r="A14" s="21">
        <v>8</v>
      </c>
      <c r="B14" s="23" t="s">
        <v>146</v>
      </c>
      <c r="C14" s="23" t="s">
        <v>147</v>
      </c>
      <c r="D14" s="23" t="s">
        <v>148</v>
      </c>
      <c r="E14" s="19" t="s">
        <v>11</v>
      </c>
      <c r="F14" s="22">
        <v>41325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133</v>
      </c>
      <c r="L14" s="19" t="s">
        <v>13</v>
      </c>
      <c r="M14" s="19" t="s">
        <v>13</v>
      </c>
      <c r="N14" s="25" t="s">
        <v>14</v>
      </c>
      <c r="O14" s="25" t="s">
        <v>182</v>
      </c>
      <c r="P14" s="30"/>
      <c r="Q14" s="36">
        <f t="shared" si="0"/>
        <v>22</v>
      </c>
      <c r="R14" s="30">
        <v>36</v>
      </c>
      <c r="S14" s="63">
        <f t="shared" si="1"/>
        <v>0.61111111111111116</v>
      </c>
      <c r="T14" s="25" t="s">
        <v>247</v>
      </c>
      <c r="U14" s="25"/>
    </row>
    <row r="15" spans="1:21" s="43" customFormat="1" ht="17.25" customHeight="1" x14ac:dyDescent="0.3">
      <c r="A15" s="21">
        <v>9</v>
      </c>
      <c r="B15" s="23" t="s">
        <v>170</v>
      </c>
      <c r="C15" s="23" t="s">
        <v>171</v>
      </c>
      <c r="D15" s="23" t="s">
        <v>137</v>
      </c>
      <c r="E15" s="19" t="s">
        <v>172</v>
      </c>
      <c r="F15" s="22">
        <v>41495</v>
      </c>
      <c r="G15" s="19" t="s">
        <v>13</v>
      </c>
      <c r="H15" s="19" t="s">
        <v>12</v>
      </c>
      <c r="I15" s="21" t="s">
        <v>65</v>
      </c>
      <c r="J15" s="41">
        <v>11</v>
      </c>
      <c r="K15" s="19" t="s">
        <v>133</v>
      </c>
      <c r="L15" s="19" t="s">
        <v>13</v>
      </c>
      <c r="M15" s="19" t="s">
        <v>13</v>
      </c>
      <c r="N15" s="25" t="s">
        <v>14</v>
      </c>
      <c r="O15" s="25" t="s">
        <v>182</v>
      </c>
      <c r="P15" s="30"/>
      <c r="Q15" s="36">
        <f t="shared" si="0"/>
        <v>22</v>
      </c>
      <c r="R15" s="30">
        <v>36</v>
      </c>
      <c r="S15" s="63">
        <f t="shared" si="1"/>
        <v>0.61111111111111116</v>
      </c>
      <c r="T15" s="25" t="s">
        <v>247</v>
      </c>
      <c r="U15" s="25"/>
    </row>
    <row r="16" spans="1:21" s="43" customFormat="1" ht="17.25" customHeight="1" x14ac:dyDescent="0.3">
      <c r="A16" s="21">
        <v>10</v>
      </c>
      <c r="B16" s="20" t="s">
        <v>188</v>
      </c>
      <c r="C16" s="25" t="s">
        <v>189</v>
      </c>
      <c r="D16" s="25" t="s">
        <v>190</v>
      </c>
      <c r="E16" s="19" t="s">
        <v>172</v>
      </c>
      <c r="F16" s="44">
        <v>41435</v>
      </c>
      <c r="G16" s="19" t="s">
        <v>13</v>
      </c>
      <c r="H16" s="19" t="s">
        <v>12</v>
      </c>
      <c r="I16" s="21" t="s">
        <v>65</v>
      </c>
      <c r="J16" s="41">
        <v>11</v>
      </c>
      <c r="K16" s="19" t="s">
        <v>133</v>
      </c>
      <c r="L16" s="19" t="s">
        <v>13</v>
      </c>
      <c r="M16" s="19" t="s">
        <v>13</v>
      </c>
      <c r="N16" s="25" t="s">
        <v>14</v>
      </c>
      <c r="O16" s="25" t="s">
        <v>138</v>
      </c>
      <c r="P16" s="30"/>
      <c r="Q16" s="36">
        <f t="shared" si="0"/>
        <v>21</v>
      </c>
      <c r="R16" s="30">
        <v>36</v>
      </c>
      <c r="S16" s="63">
        <f t="shared" si="1"/>
        <v>0.58333333333333337</v>
      </c>
      <c r="T16" s="25" t="s">
        <v>247</v>
      </c>
      <c r="U16" s="25"/>
    </row>
    <row r="17" spans="1:21" s="43" customFormat="1" ht="17.25" customHeight="1" x14ac:dyDescent="0.3">
      <c r="A17" s="21">
        <v>11</v>
      </c>
      <c r="B17" s="30" t="s">
        <v>186</v>
      </c>
      <c r="C17" s="30" t="s">
        <v>147</v>
      </c>
      <c r="D17" s="30" t="s">
        <v>187</v>
      </c>
      <c r="E17" s="19" t="s">
        <v>172</v>
      </c>
      <c r="F17" s="22">
        <v>41513</v>
      </c>
      <c r="G17" s="19" t="s">
        <v>13</v>
      </c>
      <c r="H17" s="19" t="s">
        <v>12</v>
      </c>
      <c r="I17" s="21" t="s">
        <v>65</v>
      </c>
      <c r="J17" s="41">
        <v>11</v>
      </c>
      <c r="K17" s="19" t="s">
        <v>133</v>
      </c>
      <c r="L17" s="19" t="s">
        <v>13</v>
      </c>
      <c r="M17" s="19" t="s">
        <v>13</v>
      </c>
      <c r="N17" s="25" t="s">
        <v>14</v>
      </c>
      <c r="O17" s="25" t="s">
        <v>120</v>
      </c>
      <c r="P17" s="30"/>
      <c r="Q17" s="36">
        <f t="shared" si="0"/>
        <v>19</v>
      </c>
      <c r="R17" s="30">
        <v>36</v>
      </c>
      <c r="S17" s="63">
        <f t="shared" si="1"/>
        <v>0.52777777777777779</v>
      </c>
      <c r="T17" s="25" t="s">
        <v>247</v>
      </c>
      <c r="U17" s="25"/>
    </row>
    <row r="18" spans="1:21" s="43" customFormat="1" ht="17.25" customHeight="1" x14ac:dyDescent="0.3">
      <c r="A18" s="21">
        <v>12</v>
      </c>
      <c r="B18" s="25" t="s">
        <v>191</v>
      </c>
      <c r="C18" s="25" t="s">
        <v>192</v>
      </c>
      <c r="D18" s="25" t="s">
        <v>148</v>
      </c>
      <c r="E18" s="19" t="s">
        <v>172</v>
      </c>
      <c r="F18" s="22">
        <v>41581</v>
      </c>
      <c r="G18" s="19" t="s">
        <v>13</v>
      </c>
      <c r="H18" s="19" t="s">
        <v>12</v>
      </c>
      <c r="I18" s="21" t="s">
        <v>65</v>
      </c>
      <c r="J18" s="41">
        <v>11</v>
      </c>
      <c r="K18" s="19" t="s">
        <v>133</v>
      </c>
      <c r="L18" s="19" t="s">
        <v>13</v>
      </c>
      <c r="M18" s="19" t="s">
        <v>13</v>
      </c>
      <c r="N18" s="25" t="s">
        <v>14</v>
      </c>
      <c r="O18" s="25" t="s">
        <v>120</v>
      </c>
      <c r="P18" s="30"/>
      <c r="Q18" s="36">
        <f t="shared" si="0"/>
        <v>19</v>
      </c>
      <c r="R18" s="30">
        <v>36</v>
      </c>
      <c r="S18" s="63">
        <f t="shared" si="1"/>
        <v>0.52777777777777779</v>
      </c>
      <c r="T18" s="25" t="s">
        <v>247</v>
      </c>
      <c r="U18" s="25"/>
    </row>
    <row r="19" spans="1:21" s="43" customFormat="1" ht="17.25" customHeight="1" x14ac:dyDescent="0.3">
      <c r="A19" s="21">
        <v>13</v>
      </c>
      <c r="B19" s="20" t="s">
        <v>194</v>
      </c>
      <c r="C19" s="25" t="s">
        <v>195</v>
      </c>
      <c r="D19" s="25" t="s">
        <v>196</v>
      </c>
      <c r="E19" s="19" t="s">
        <v>172</v>
      </c>
      <c r="F19" s="44">
        <v>41534</v>
      </c>
      <c r="G19" s="19" t="s">
        <v>13</v>
      </c>
      <c r="H19" s="19" t="s">
        <v>12</v>
      </c>
      <c r="I19" s="21" t="s">
        <v>65</v>
      </c>
      <c r="J19" s="41">
        <v>11</v>
      </c>
      <c r="K19" s="19" t="s">
        <v>133</v>
      </c>
      <c r="L19" s="19" t="s">
        <v>13</v>
      </c>
      <c r="M19" s="19" t="s">
        <v>13</v>
      </c>
      <c r="N19" s="25" t="s">
        <v>14</v>
      </c>
      <c r="O19" s="25" t="s">
        <v>120</v>
      </c>
      <c r="P19" s="30"/>
      <c r="Q19" s="36">
        <f t="shared" si="0"/>
        <v>19</v>
      </c>
      <c r="R19" s="30">
        <v>36</v>
      </c>
      <c r="S19" s="63">
        <f t="shared" si="1"/>
        <v>0.52777777777777779</v>
      </c>
      <c r="T19" s="25" t="s">
        <v>247</v>
      </c>
      <c r="U19" s="25"/>
    </row>
    <row r="20" spans="1:21" s="43" customFormat="1" ht="17.25" customHeight="1" x14ac:dyDescent="0.3">
      <c r="A20" s="21">
        <v>14</v>
      </c>
      <c r="B20" s="31" t="s">
        <v>174</v>
      </c>
      <c r="C20" s="32" t="s">
        <v>175</v>
      </c>
      <c r="D20" s="32" t="s">
        <v>176</v>
      </c>
      <c r="E20" s="19" t="s">
        <v>172</v>
      </c>
      <c r="F20" s="33">
        <v>41142</v>
      </c>
      <c r="G20" s="19" t="s">
        <v>13</v>
      </c>
      <c r="H20" s="19" t="s">
        <v>12</v>
      </c>
      <c r="I20" s="21" t="s">
        <v>65</v>
      </c>
      <c r="J20" s="41">
        <v>11</v>
      </c>
      <c r="K20" s="19" t="s">
        <v>133</v>
      </c>
      <c r="L20" s="19" t="s">
        <v>13</v>
      </c>
      <c r="M20" s="19" t="s">
        <v>13</v>
      </c>
      <c r="N20" s="25" t="s">
        <v>14</v>
      </c>
      <c r="O20" s="25" t="s">
        <v>210</v>
      </c>
      <c r="P20" s="30"/>
      <c r="Q20" s="36">
        <f t="shared" si="0"/>
        <v>18</v>
      </c>
      <c r="R20" s="30">
        <v>36</v>
      </c>
      <c r="S20" s="63">
        <f t="shared" si="1"/>
        <v>0.5</v>
      </c>
      <c r="T20" s="25" t="s">
        <v>247</v>
      </c>
      <c r="U20" s="25"/>
    </row>
    <row r="21" spans="1:21" s="43" customFormat="1" ht="17.25" customHeight="1" x14ac:dyDescent="0.3">
      <c r="A21" s="21">
        <v>15</v>
      </c>
      <c r="B21" s="30" t="s">
        <v>155</v>
      </c>
      <c r="C21" s="30" t="s">
        <v>154</v>
      </c>
      <c r="D21" s="30" t="s">
        <v>137</v>
      </c>
      <c r="E21" s="19" t="s">
        <v>11</v>
      </c>
      <c r="F21" s="22">
        <v>41254</v>
      </c>
      <c r="G21" s="19" t="s">
        <v>13</v>
      </c>
      <c r="H21" s="19" t="s">
        <v>12</v>
      </c>
      <c r="I21" s="21" t="s">
        <v>65</v>
      </c>
      <c r="J21" s="41">
        <v>11</v>
      </c>
      <c r="K21" s="19" t="s">
        <v>133</v>
      </c>
      <c r="L21" s="19" t="s">
        <v>13</v>
      </c>
      <c r="M21" s="19" t="s">
        <v>13</v>
      </c>
      <c r="N21" s="25" t="s">
        <v>14</v>
      </c>
      <c r="O21" s="25" t="s">
        <v>224</v>
      </c>
      <c r="P21" s="30"/>
      <c r="Q21" s="36">
        <f t="shared" si="0"/>
        <v>16</v>
      </c>
      <c r="R21" s="30">
        <v>36</v>
      </c>
      <c r="S21" s="63">
        <f t="shared" si="1"/>
        <v>0.44444444444444442</v>
      </c>
      <c r="T21" s="25" t="s">
        <v>247</v>
      </c>
      <c r="U21" s="25"/>
    </row>
    <row r="22" spans="1:21" s="43" customFormat="1" ht="17.25" customHeight="1" x14ac:dyDescent="0.3">
      <c r="A22" s="21">
        <v>16</v>
      </c>
      <c r="B22" s="31" t="s">
        <v>156</v>
      </c>
      <c r="C22" s="32" t="s">
        <v>157</v>
      </c>
      <c r="D22" s="32" t="s">
        <v>158</v>
      </c>
      <c r="E22" s="19" t="s">
        <v>11</v>
      </c>
      <c r="F22" s="33">
        <v>41200</v>
      </c>
      <c r="G22" s="19" t="s">
        <v>12</v>
      </c>
      <c r="H22" s="19" t="s">
        <v>12</v>
      </c>
      <c r="I22" s="21" t="s">
        <v>65</v>
      </c>
      <c r="J22" s="41">
        <v>11</v>
      </c>
      <c r="K22" s="19" t="s">
        <v>133</v>
      </c>
      <c r="L22" s="19" t="s">
        <v>13</v>
      </c>
      <c r="M22" s="19" t="s">
        <v>13</v>
      </c>
      <c r="N22" s="25" t="s">
        <v>14</v>
      </c>
      <c r="O22" s="25" t="s">
        <v>224</v>
      </c>
      <c r="P22" s="30"/>
      <c r="Q22" s="36">
        <f t="shared" si="0"/>
        <v>16</v>
      </c>
      <c r="R22" s="30">
        <v>36</v>
      </c>
      <c r="S22" s="63">
        <f t="shared" si="1"/>
        <v>0.44444444444444442</v>
      </c>
      <c r="T22" s="25" t="s">
        <v>247</v>
      </c>
      <c r="U22" s="25"/>
    </row>
    <row r="23" spans="1:21" s="43" customFormat="1" ht="17.25" customHeight="1" x14ac:dyDescent="0.3">
      <c r="A23" s="21">
        <v>17</v>
      </c>
      <c r="B23" s="23" t="s">
        <v>163</v>
      </c>
      <c r="C23" s="23" t="s">
        <v>164</v>
      </c>
      <c r="D23" s="23" t="s">
        <v>165</v>
      </c>
      <c r="E23" s="19" t="s">
        <v>11</v>
      </c>
      <c r="F23" s="22">
        <v>41368</v>
      </c>
      <c r="G23" s="19" t="s">
        <v>13</v>
      </c>
      <c r="H23" s="19" t="s">
        <v>12</v>
      </c>
      <c r="I23" s="21" t="s">
        <v>65</v>
      </c>
      <c r="J23" s="41">
        <v>11</v>
      </c>
      <c r="K23" s="19" t="s">
        <v>133</v>
      </c>
      <c r="L23" s="19" t="s">
        <v>13</v>
      </c>
      <c r="M23" s="19" t="s">
        <v>13</v>
      </c>
      <c r="N23" s="25" t="s">
        <v>14</v>
      </c>
      <c r="O23" s="25" t="s">
        <v>204</v>
      </c>
      <c r="P23" s="30"/>
      <c r="Q23" s="36">
        <f t="shared" si="0"/>
        <v>15</v>
      </c>
      <c r="R23" s="30">
        <v>36</v>
      </c>
      <c r="S23" s="63">
        <f t="shared" si="1"/>
        <v>0.41666666666666669</v>
      </c>
      <c r="T23" s="25" t="s">
        <v>247</v>
      </c>
      <c r="U23" s="25"/>
    </row>
    <row r="24" spans="1:21" s="43" customFormat="1" ht="17.25" customHeight="1" x14ac:dyDescent="0.3">
      <c r="A24" s="21">
        <v>18</v>
      </c>
      <c r="B24" s="23" t="s">
        <v>149</v>
      </c>
      <c r="C24" s="23" t="s">
        <v>130</v>
      </c>
      <c r="D24" s="23" t="s">
        <v>150</v>
      </c>
      <c r="E24" s="19" t="s">
        <v>10</v>
      </c>
      <c r="F24" s="33">
        <v>41358</v>
      </c>
      <c r="G24" s="19" t="s">
        <v>13</v>
      </c>
      <c r="H24" s="19" t="s">
        <v>12</v>
      </c>
      <c r="I24" s="21" t="s">
        <v>65</v>
      </c>
      <c r="J24" s="41">
        <v>11</v>
      </c>
      <c r="K24" s="19" t="s">
        <v>133</v>
      </c>
      <c r="L24" s="19" t="s">
        <v>13</v>
      </c>
      <c r="M24" s="19" t="s">
        <v>13</v>
      </c>
      <c r="N24" s="25" t="s">
        <v>14</v>
      </c>
      <c r="O24" s="25" t="s">
        <v>180</v>
      </c>
      <c r="P24" s="30"/>
      <c r="Q24" s="36">
        <f t="shared" si="0"/>
        <v>14</v>
      </c>
      <c r="R24" s="30">
        <v>36</v>
      </c>
      <c r="S24" s="63">
        <f t="shared" si="1"/>
        <v>0.3888888888888889</v>
      </c>
      <c r="T24" s="25" t="s">
        <v>247</v>
      </c>
      <c r="U24" s="25"/>
    </row>
    <row r="25" spans="1:21" s="43" customFormat="1" ht="17.25" customHeight="1" x14ac:dyDescent="0.3">
      <c r="A25" s="21">
        <v>19</v>
      </c>
      <c r="B25" s="20" t="s">
        <v>156</v>
      </c>
      <c r="C25" s="25" t="s">
        <v>211</v>
      </c>
      <c r="D25" s="25" t="s">
        <v>132</v>
      </c>
      <c r="E25" s="19" t="s">
        <v>181</v>
      </c>
      <c r="F25" s="44">
        <v>41639</v>
      </c>
      <c r="G25" s="19" t="s">
        <v>13</v>
      </c>
      <c r="H25" s="19" t="s">
        <v>12</v>
      </c>
      <c r="I25" s="21" t="s">
        <v>65</v>
      </c>
      <c r="J25" s="41">
        <v>11</v>
      </c>
      <c r="K25" s="19" t="s">
        <v>133</v>
      </c>
      <c r="L25" s="19" t="s">
        <v>13</v>
      </c>
      <c r="M25" s="19" t="s">
        <v>13</v>
      </c>
      <c r="N25" s="25" t="s">
        <v>14</v>
      </c>
      <c r="O25" s="25" t="s">
        <v>231</v>
      </c>
      <c r="P25" s="30"/>
      <c r="Q25" s="36">
        <f t="shared" si="0"/>
        <v>13</v>
      </c>
      <c r="R25" s="30">
        <v>36</v>
      </c>
      <c r="S25" s="63">
        <f t="shared" si="1"/>
        <v>0.3611111111111111</v>
      </c>
      <c r="T25" s="25" t="s">
        <v>247</v>
      </c>
      <c r="U25" s="25"/>
    </row>
    <row r="26" spans="1:21" s="43" customFormat="1" ht="17.25" customHeight="1" x14ac:dyDescent="0.3">
      <c r="A26" s="21">
        <v>20</v>
      </c>
      <c r="B26" s="25" t="s">
        <v>142</v>
      </c>
      <c r="C26" s="40" t="s">
        <v>143</v>
      </c>
      <c r="D26" s="25" t="s">
        <v>144</v>
      </c>
      <c r="E26" s="19" t="s">
        <v>11</v>
      </c>
      <c r="F26" s="22">
        <v>41639</v>
      </c>
      <c r="G26" s="19" t="s">
        <v>13</v>
      </c>
      <c r="H26" s="19" t="s">
        <v>12</v>
      </c>
      <c r="I26" s="21" t="s">
        <v>65</v>
      </c>
      <c r="J26" s="41">
        <v>11</v>
      </c>
      <c r="K26" s="19" t="s">
        <v>133</v>
      </c>
      <c r="L26" s="19" t="s">
        <v>13</v>
      </c>
      <c r="M26" s="19" t="s">
        <v>13</v>
      </c>
      <c r="N26" s="25" t="s">
        <v>14</v>
      </c>
      <c r="O26" s="25" t="s">
        <v>138</v>
      </c>
      <c r="P26" s="30"/>
      <c r="Q26" s="36" t="s">
        <v>138</v>
      </c>
      <c r="R26" s="30">
        <v>36</v>
      </c>
      <c r="S26" s="63">
        <f t="shared" si="1"/>
        <v>0.58333333333333337</v>
      </c>
      <c r="T26" s="25" t="s">
        <v>247</v>
      </c>
      <c r="U26" s="25"/>
    </row>
    <row r="27" spans="1:21" s="43" customFormat="1" ht="17.25" customHeight="1" x14ac:dyDescent="0.3">
      <c r="A27" s="21">
        <v>21</v>
      </c>
      <c r="B27" s="25" t="s">
        <v>152</v>
      </c>
      <c r="C27" s="53" t="s">
        <v>153</v>
      </c>
      <c r="D27" s="25" t="s">
        <v>144</v>
      </c>
      <c r="E27" s="19" t="s">
        <v>11</v>
      </c>
      <c r="F27" s="22">
        <v>41327</v>
      </c>
      <c r="G27" s="19" t="s">
        <v>13</v>
      </c>
      <c r="H27" s="19" t="s">
        <v>12</v>
      </c>
      <c r="I27" s="21" t="s">
        <v>65</v>
      </c>
      <c r="J27" s="41">
        <v>11</v>
      </c>
      <c r="K27" s="19" t="s">
        <v>133</v>
      </c>
      <c r="L27" s="19" t="s">
        <v>13</v>
      </c>
      <c r="M27" s="19" t="s">
        <v>13</v>
      </c>
      <c r="N27" s="25" t="s">
        <v>14</v>
      </c>
      <c r="O27" s="25" t="s">
        <v>263</v>
      </c>
      <c r="P27" s="30"/>
      <c r="Q27" s="36">
        <f>O27+P27</f>
        <v>12</v>
      </c>
      <c r="R27" s="30">
        <v>36</v>
      </c>
      <c r="S27" s="63">
        <f t="shared" si="1"/>
        <v>0.33333333333333331</v>
      </c>
      <c r="T27" s="25" t="s">
        <v>247</v>
      </c>
      <c r="U27" s="25"/>
    </row>
    <row r="28" spans="1:21" s="43" customFormat="1" ht="17.25" customHeight="1" x14ac:dyDescent="0.3">
      <c r="A28" s="21">
        <v>22</v>
      </c>
      <c r="B28" s="23" t="s">
        <v>193</v>
      </c>
      <c r="C28" s="23" t="s">
        <v>164</v>
      </c>
      <c r="D28" s="23" t="s">
        <v>158</v>
      </c>
      <c r="E28" s="19" t="s">
        <v>172</v>
      </c>
      <c r="F28" s="22">
        <v>41343</v>
      </c>
      <c r="G28" s="19" t="s">
        <v>13</v>
      </c>
      <c r="H28" s="19" t="s">
        <v>12</v>
      </c>
      <c r="I28" s="21" t="s">
        <v>65</v>
      </c>
      <c r="J28" s="41">
        <v>11</v>
      </c>
      <c r="K28" s="19" t="s">
        <v>133</v>
      </c>
      <c r="L28" s="19" t="s">
        <v>13</v>
      </c>
      <c r="M28" s="19" t="s">
        <v>13</v>
      </c>
      <c r="N28" s="25" t="s">
        <v>14</v>
      </c>
      <c r="O28" s="25" t="s">
        <v>263</v>
      </c>
      <c r="P28" s="30"/>
      <c r="Q28" s="36">
        <f>O28+P28</f>
        <v>12</v>
      </c>
      <c r="R28" s="30">
        <v>36</v>
      </c>
      <c r="S28" s="63">
        <f t="shared" si="1"/>
        <v>0.33333333333333331</v>
      </c>
      <c r="T28" s="25" t="s">
        <v>247</v>
      </c>
      <c r="U28" s="25"/>
    </row>
    <row r="29" spans="1:21" s="43" customFormat="1" ht="17.25" customHeight="1" x14ac:dyDescent="0.3">
      <c r="A29" s="21">
        <v>23</v>
      </c>
      <c r="B29" s="25" t="s">
        <v>271</v>
      </c>
      <c r="C29" s="25" t="s">
        <v>253</v>
      </c>
      <c r="D29" s="25" t="s">
        <v>276</v>
      </c>
      <c r="E29" s="19" t="s">
        <v>181</v>
      </c>
      <c r="F29" s="22">
        <v>41089</v>
      </c>
      <c r="G29" s="19" t="s">
        <v>12</v>
      </c>
      <c r="H29" s="19" t="s">
        <v>12</v>
      </c>
      <c r="I29" s="21" t="s">
        <v>65</v>
      </c>
      <c r="J29" s="41">
        <v>11</v>
      </c>
      <c r="K29" s="19" t="s">
        <v>133</v>
      </c>
      <c r="L29" s="19" t="s">
        <v>13</v>
      </c>
      <c r="M29" s="19" t="s">
        <v>13</v>
      </c>
      <c r="N29" s="25" t="s">
        <v>14</v>
      </c>
      <c r="O29" s="25" t="s">
        <v>221</v>
      </c>
      <c r="P29" s="30"/>
      <c r="Q29" s="36">
        <f>O29+P29</f>
        <v>10</v>
      </c>
      <c r="R29" s="30">
        <v>36</v>
      </c>
      <c r="S29" s="63">
        <f t="shared" si="1"/>
        <v>0.27777777777777779</v>
      </c>
      <c r="T29" s="25" t="s">
        <v>247</v>
      </c>
      <c r="U29" s="25"/>
    </row>
    <row r="30" spans="1:21" s="43" customFormat="1" ht="17.25" customHeight="1" x14ac:dyDescent="0.3">
      <c r="A30" s="21">
        <v>24</v>
      </c>
      <c r="B30" s="23" t="s">
        <v>183</v>
      </c>
      <c r="C30" s="23" t="s">
        <v>184</v>
      </c>
      <c r="D30" s="23" t="s">
        <v>185</v>
      </c>
      <c r="E30" s="19" t="s">
        <v>181</v>
      </c>
      <c r="F30" s="22">
        <v>41333</v>
      </c>
      <c r="G30" s="19" t="s">
        <v>13</v>
      </c>
      <c r="H30" s="19" t="s">
        <v>12</v>
      </c>
      <c r="I30" s="21" t="s">
        <v>65</v>
      </c>
      <c r="J30" s="41">
        <v>11</v>
      </c>
      <c r="K30" s="19" t="s">
        <v>133</v>
      </c>
      <c r="L30" s="19" t="s">
        <v>13</v>
      </c>
      <c r="M30" s="19" t="s">
        <v>13</v>
      </c>
      <c r="N30" s="25" t="s">
        <v>14</v>
      </c>
      <c r="O30" s="25" t="s">
        <v>270</v>
      </c>
      <c r="P30" s="30"/>
      <c r="Q30" s="36">
        <f>O30+P30</f>
        <v>8</v>
      </c>
      <c r="R30" s="30">
        <v>36</v>
      </c>
      <c r="S30" s="63">
        <f t="shared" si="1"/>
        <v>0.22222222222222221</v>
      </c>
      <c r="T30" s="25" t="s">
        <v>247</v>
      </c>
      <c r="U30" s="25"/>
    </row>
    <row r="31" spans="1:21" s="43" customFormat="1" ht="17.25" customHeight="1" x14ac:dyDescent="0.3">
      <c r="B31" s="45"/>
      <c r="C31" s="45"/>
      <c r="D31" s="45"/>
      <c r="E31" s="45"/>
      <c r="F31" s="46"/>
      <c r="H31" s="47"/>
      <c r="I31" s="45"/>
      <c r="J31" s="47"/>
      <c r="K31" s="47"/>
      <c r="L31" s="45"/>
      <c r="M31" s="45"/>
      <c r="N31" s="45"/>
      <c r="O31" s="48"/>
      <c r="P31" s="49"/>
      <c r="Q31" s="48"/>
      <c r="R31" s="49"/>
      <c r="S31" s="50"/>
    </row>
    <row r="32" spans="1:21" s="43" customFormat="1" ht="17.25" customHeight="1" x14ac:dyDescent="0.3">
      <c r="B32" s="45"/>
      <c r="C32" s="45"/>
      <c r="D32" s="45"/>
      <c r="E32" s="45"/>
      <c r="F32" s="46"/>
      <c r="H32" s="47"/>
      <c r="I32" s="45"/>
      <c r="J32" s="47"/>
      <c r="K32" s="47"/>
      <c r="L32" s="45"/>
      <c r="M32" s="45"/>
      <c r="N32" s="45"/>
      <c r="O32" s="48"/>
      <c r="P32" s="49"/>
      <c r="Q32" s="48"/>
      <c r="R32" s="49"/>
      <c r="S32" s="50"/>
    </row>
    <row r="33" spans="2:19" s="43" customFormat="1" ht="15.6" x14ac:dyDescent="0.3">
      <c r="B33" s="45"/>
      <c r="C33" s="45"/>
      <c r="D33" s="45"/>
      <c r="E33" s="45"/>
      <c r="F33" s="46"/>
      <c r="H33" s="47"/>
      <c r="I33" s="45"/>
      <c r="J33" s="47"/>
      <c r="K33" s="47"/>
      <c r="L33" s="45"/>
      <c r="M33" s="45"/>
      <c r="N33" s="45"/>
      <c r="O33" s="48"/>
      <c r="P33" s="49"/>
      <c r="Q33" s="48"/>
      <c r="R33" s="49"/>
      <c r="S33" s="50"/>
    </row>
  </sheetData>
  <sheetProtection formatCells="0" formatColumns="0" formatRows="0" sort="0"/>
  <autoFilter ref="B6:S6"/>
  <sortState ref="A7:U72">
    <sortCondition descending="1" ref="S7:S72"/>
  </sortState>
  <mergeCells count="1">
    <mergeCell ref="A2:S3"/>
  </mergeCells>
  <dataValidations count="4">
    <dataValidation type="list" allowBlank="1" showInputMessage="1" showErrorMessage="1" sqref="I7:I30">
      <formula1>municipal</formula1>
    </dataValidation>
    <dataValidation type="list" allowBlank="1" showInputMessage="1" showErrorMessage="1" sqref="L7:M30 G7:H30">
      <formula1>rf</formula1>
    </dataValidation>
    <dataValidation type="list" allowBlank="1" showInputMessage="1" showErrorMessage="1" sqref="N7:N30">
      <formula1>type</formula1>
    </dataValidation>
    <dataValidation type="list" allowBlank="1" showInputMessage="1" showErrorMessage="1" sqref="E7">
      <formula1>sex</formula1>
    </dataValidation>
  </dataValidations>
  <hyperlinks>
    <hyperlink ref="B8" r:id="rId1" display="https://310110.kiasuo.ru/ous/3105548/students/1240000000129214820"/>
  </hyperlinks>
  <pageMargins left="0.25" right="0.25" top="0.75" bottom="0.75" header="0.3" footer="0.3"/>
  <pageSetup paperSize="9" scale="61" fitToHeight="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="90" zoomScaleNormal="90" workbookViewId="0">
      <pane ySplit="6" topLeftCell="A7" activePane="bottomLeft" state="frozen"/>
      <selection pane="bottomLeft" activeCell="A7" sqref="A7:A14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6" t="s">
        <v>266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31" t="s">
        <v>207</v>
      </c>
      <c r="C7" s="32" t="s">
        <v>208</v>
      </c>
      <c r="D7" s="32" t="s">
        <v>168</v>
      </c>
      <c r="E7" s="19" t="s">
        <v>172</v>
      </c>
      <c r="F7" s="33">
        <v>41180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159</v>
      </c>
      <c r="L7" s="19" t="s">
        <v>13</v>
      </c>
      <c r="M7" s="19" t="s">
        <v>13</v>
      </c>
      <c r="N7" s="25" t="s">
        <v>6</v>
      </c>
      <c r="O7" s="25" t="s">
        <v>268</v>
      </c>
      <c r="P7" s="30"/>
      <c r="Q7" s="36">
        <f t="shared" ref="Q7:Q14" si="0">O7+P7</f>
        <v>51</v>
      </c>
      <c r="R7" s="30">
        <v>87</v>
      </c>
      <c r="S7" s="63">
        <f t="shared" ref="S7:S14" si="1">Q7/R7</f>
        <v>0.58620689655172409</v>
      </c>
      <c r="T7" s="24" t="s">
        <v>264</v>
      </c>
      <c r="U7" s="25"/>
    </row>
    <row r="8" spans="1:21" s="43" customFormat="1" ht="17.25" customHeight="1" x14ac:dyDescent="0.3">
      <c r="A8" s="64">
        <v>2</v>
      </c>
      <c r="B8" s="23" t="s">
        <v>197</v>
      </c>
      <c r="C8" s="23" t="s">
        <v>198</v>
      </c>
      <c r="D8" s="23" t="s">
        <v>137</v>
      </c>
      <c r="E8" s="19" t="s">
        <v>11</v>
      </c>
      <c r="F8" s="22">
        <v>40974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159</v>
      </c>
      <c r="L8" s="19" t="s">
        <v>13</v>
      </c>
      <c r="M8" s="19" t="s">
        <v>13</v>
      </c>
      <c r="N8" s="25" t="s">
        <v>7</v>
      </c>
      <c r="O8" s="25" t="s">
        <v>269</v>
      </c>
      <c r="P8" s="30"/>
      <c r="Q8" s="36">
        <f t="shared" si="0"/>
        <v>50</v>
      </c>
      <c r="R8" s="30">
        <v>87</v>
      </c>
      <c r="S8" s="63">
        <f t="shared" si="1"/>
        <v>0.57471264367816088</v>
      </c>
      <c r="T8" s="24" t="s">
        <v>264</v>
      </c>
      <c r="U8" s="25"/>
    </row>
    <row r="9" spans="1:21" s="43" customFormat="1" ht="17.25" customHeight="1" x14ac:dyDescent="0.3">
      <c r="A9" s="64">
        <v>3</v>
      </c>
      <c r="B9" s="20" t="s">
        <v>219</v>
      </c>
      <c r="C9" s="25" t="s">
        <v>222</v>
      </c>
      <c r="D9" s="25" t="s">
        <v>223</v>
      </c>
      <c r="E9" s="19" t="s">
        <v>181</v>
      </c>
      <c r="F9" s="44">
        <v>41177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159</v>
      </c>
      <c r="L9" s="19" t="s">
        <v>13</v>
      </c>
      <c r="M9" s="19" t="s">
        <v>13</v>
      </c>
      <c r="N9" s="25" t="s">
        <v>14</v>
      </c>
      <c r="O9" s="25" t="s">
        <v>134</v>
      </c>
      <c r="P9" s="30"/>
      <c r="Q9" s="36">
        <f t="shared" si="0"/>
        <v>27</v>
      </c>
      <c r="R9" s="30">
        <v>87</v>
      </c>
      <c r="S9" s="63">
        <f t="shared" si="1"/>
        <v>0.31034482758620691</v>
      </c>
      <c r="T9" s="24" t="s">
        <v>264</v>
      </c>
      <c r="U9" s="25"/>
    </row>
    <row r="10" spans="1:21" s="43" customFormat="1" ht="17.25" customHeight="1" x14ac:dyDescent="0.3">
      <c r="A10" s="64">
        <v>4</v>
      </c>
      <c r="B10" s="23" t="s">
        <v>219</v>
      </c>
      <c r="C10" s="23" t="s">
        <v>211</v>
      </c>
      <c r="D10" s="23" t="s">
        <v>220</v>
      </c>
      <c r="E10" s="19" t="s">
        <v>181</v>
      </c>
      <c r="F10" s="22">
        <v>40743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159</v>
      </c>
      <c r="L10" s="19" t="s">
        <v>13</v>
      </c>
      <c r="M10" s="19" t="s">
        <v>13</v>
      </c>
      <c r="N10" s="25" t="s">
        <v>14</v>
      </c>
      <c r="O10" s="25" t="s">
        <v>267</v>
      </c>
      <c r="P10" s="30"/>
      <c r="Q10" s="36">
        <f t="shared" si="0"/>
        <v>24</v>
      </c>
      <c r="R10" s="30">
        <v>87</v>
      </c>
      <c r="S10" s="63">
        <f t="shared" si="1"/>
        <v>0.27586206896551724</v>
      </c>
      <c r="T10" s="24" t="s">
        <v>264</v>
      </c>
      <c r="U10" s="25"/>
    </row>
    <row r="11" spans="1:21" s="43" customFormat="1" ht="17.25" customHeight="1" x14ac:dyDescent="0.3">
      <c r="A11" s="64">
        <v>5</v>
      </c>
      <c r="B11" s="23" t="s">
        <v>199</v>
      </c>
      <c r="C11" s="23" t="s">
        <v>200</v>
      </c>
      <c r="D11" s="23" t="s">
        <v>201</v>
      </c>
      <c r="E11" s="19" t="s">
        <v>172</v>
      </c>
      <c r="F11" s="22">
        <v>40926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159</v>
      </c>
      <c r="L11" s="19" t="s">
        <v>13</v>
      </c>
      <c r="M11" s="19" t="s">
        <v>13</v>
      </c>
      <c r="N11" s="25" t="s">
        <v>14</v>
      </c>
      <c r="O11" s="25" t="s">
        <v>203</v>
      </c>
      <c r="P11" s="30"/>
      <c r="Q11" s="36">
        <f t="shared" si="0"/>
        <v>23</v>
      </c>
      <c r="R11" s="30">
        <v>87</v>
      </c>
      <c r="S11" s="63">
        <f t="shared" si="1"/>
        <v>0.26436781609195403</v>
      </c>
      <c r="T11" s="24" t="s">
        <v>264</v>
      </c>
      <c r="U11" s="25"/>
    </row>
    <row r="12" spans="1:21" s="43" customFormat="1" ht="17.25" customHeight="1" x14ac:dyDescent="0.3">
      <c r="A12" s="64">
        <v>6</v>
      </c>
      <c r="B12" s="23" t="s">
        <v>213</v>
      </c>
      <c r="C12" s="23" t="s">
        <v>214</v>
      </c>
      <c r="D12" s="23" t="s">
        <v>215</v>
      </c>
      <c r="E12" s="19" t="s">
        <v>181</v>
      </c>
      <c r="F12" s="22">
        <v>40925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159</v>
      </c>
      <c r="L12" s="19" t="s">
        <v>13</v>
      </c>
      <c r="M12" s="19" t="s">
        <v>13</v>
      </c>
      <c r="N12" s="25" t="s">
        <v>14</v>
      </c>
      <c r="O12" s="25" t="s">
        <v>173</v>
      </c>
      <c r="P12" s="30"/>
      <c r="Q12" s="36">
        <f t="shared" si="0"/>
        <v>20</v>
      </c>
      <c r="R12" s="30">
        <v>87</v>
      </c>
      <c r="S12" s="63">
        <f t="shared" si="1"/>
        <v>0.22988505747126436</v>
      </c>
      <c r="T12" s="24" t="s">
        <v>264</v>
      </c>
      <c r="U12" s="25"/>
    </row>
    <row r="13" spans="1:21" s="43" customFormat="1" ht="17.25" customHeight="1" x14ac:dyDescent="0.3">
      <c r="A13" s="64">
        <v>7</v>
      </c>
      <c r="B13" s="30" t="s">
        <v>216</v>
      </c>
      <c r="C13" s="30" t="s">
        <v>136</v>
      </c>
      <c r="D13" s="30" t="s">
        <v>217</v>
      </c>
      <c r="E13" s="19" t="s">
        <v>172</v>
      </c>
      <c r="F13" s="22">
        <v>41040</v>
      </c>
      <c r="G13" s="19" t="s">
        <v>12</v>
      </c>
      <c r="H13" s="19" t="s">
        <v>12</v>
      </c>
      <c r="I13" s="23" t="s">
        <v>65</v>
      </c>
      <c r="J13" s="41">
        <v>11</v>
      </c>
      <c r="K13" s="19" t="s">
        <v>159</v>
      </c>
      <c r="L13" s="19" t="s">
        <v>13</v>
      </c>
      <c r="M13" s="19" t="s">
        <v>13</v>
      </c>
      <c r="N13" s="25" t="s">
        <v>14</v>
      </c>
      <c r="O13" s="25" t="s">
        <v>224</v>
      </c>
      <c r="P13" s="30"/>
      <c r="Q13" s="36">
        <f t="shared" si="0"/>
        <v>16</v>
      </c>
      <c r="R13" s="30">
        <v>87</v>
      </c>
      <c r="S13" s="63">
        <f t="shared" si="1"/>
        <v>0.18390804597701149</v>
      </c>
      <c r="T13" s="24" t="s">
        <v>264</v>
      </c>
      <c r="U13" s="25"/>
    </row>
    <row r="14" spans="1:21" s="43" customFormat="1" ht="17.25" customHeight="1" x14ac:dyDescent="0.3">
      <c r="A14" s="64">
        <v>8</v>
      </c>
      <c r="B14" s="23" t="s">
        <v>205</v>
      </c>
      <c r="C14" s="23" t="s">
        <v>206</v>
      </c>
      <c r="D14" s="23" t="s">
        <v>187</v>
      </c>
      <c r="E14" s="19" t="s">
        <v>172</v>
      </c>
      <c r="F14" s="22">
        <v>41164</v>
      </c>
      <c r="G14" s="19" t="s">
        <v>13</v>
      </c>
      <c r="H14" s="19" t="s">
        <v>12</v>
      </c>
      <c r="I14" s="23" t="s">
        <v>65</v>
      </c>
      <c r="J14" s="41">
        <v>11</v>
      </c>
      <c r="K14" s="19" t="s">
        <v>159</v>
      </c>
      <c r="L14" s="19" t="s">
        <v>13</v>
      </c>
      <c r="M14" s="19" t="s">
        <v>13</v>
      </c>
      <c r="N14" s="25" t="s">
        <v>14</v>
      </c>
      <c r="O14" s="25" t="s">
        <v>221</v>
      </c>
      <c r="P14" s="30"/>
      <c r="Q14" s="36">
        <f t="shared" si="0"/>
        <v>10</v>
      </c>
      <c r="R14" s="30">
        <v>87</v>
      </c>
      <c r="S14" s="63">
        <f t="shared" si="1"/>
        <v>0.11494252873563218</v>
      </c>
      <c r="T14" s="24" t="s">
        <v>264</v>
      </c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  <row r="16" spans="1:21" s="43" customFormat="1" ht="17.25" customHeight="1" x14ac:dyDescent="0.3">
      <c r="B16" s="45"/>
      <c r="C16" s="45"/>
      <c r="D16" s="45"/>
      <c r="E16" s="45"/>
      <c r="F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</row>
    <row r="17" spans="2:20" s="43" customFormat="1" ht="15.6" x14ac:dyDescent="0.3">
      <c r="B17" s="45"/>
      <c r="C17" s="45"/>
      <c r="D17" s="45"/>
      <c r="E17" s="45"/>
      <c r="F17" s="46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</row>
  </sheetData>
  <sheetProtection formatCells="0" formatColumns="0" formatRows="0" sort="0"/>
  <autoFilter ref="B6:T14"/>
  <sortState ref="A7:T63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14">
      <formula1>sex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I7:I14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zoomScale="90" zoomScaleNormal="90" workbookViewId="0">
      <pane ySplit="6" topLeftCell="A7" activePane="bottomLeft" state="frozen"/>
      <selection pane="bottomLeft" activeCell="H17" sqref="H17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6" t="s">
        <v>265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235</v>
      </c>
      <c r="C7" s="23" t="s">
        <v>227</v>
      </c>
      <c r="D7" s="23" t="s">
        <v>179</v>
      </c>
      <c r="E7" s="19" t="s">
        <v>172</v>
      </c>
      <c r="F7" s="22">
        <v>40632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230</v>
      </c>
      <c r="L7" s="19" t="s">
        <v>13</v>
      </c>
      <c r="M7" s="19" t="s">
        <v>13</v>
      </c>
      <c r="N7" s="25" t="s">
        <v>7</v>
      </c>
      <c r="O7" s="25" t="s">
        <v>261</v>
      </c>
      <c r="P7" s="30"/>
      <c r="Q7" s="36">
        <f t="shared" ref="Q7:Q14" si="0">O7+P7</f>
        <v>56</v>
      </c>
      <c r="R7" s="30">
        <v>100</v>
      </c>
      <c r="S7" s="63">
        <f t="shared" ref="S7:S14" si="1">Q7/R7</f>
        <v>0.56000000000000005</v>
      </c>
      <c r="T7" s="24" t="s">
        <v>264</v>
      </c>
      <c r="U7" s="25"/>
    </row>
    <row r="8" spans="1:21" s="43" customFormat="1" ht="17.25" customHeight="1" x14ac:dyDescent="0.3">
      <c r="A8" s="21">
        <v>2</v>
      </c>
      <c r="B8" s="20" t="s">
        <v>236</v>
      </c>
      <c r="C8" s="25" t="s">
        <v>200</v>
      </c>
      <c r="D8" s="25" t="s">
        <v>187</v>
      </c>
      <c r="E8" s="19" t="s">
        <v>172</v>
      </c>
      <c r="F8" s="44">
        <v>40562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230</v>
      </c>
      <c r="L8" s="19" t="s">
        <v>13</v>
      </c>
      <c r="M8" s="19" t="s">
        <v>13</v>
      </c>
      <c r="N8" s="25" t="s">
        <v>14</v>
      </c>
      <c r="O8" s="25" t="s">
        <v>262</v>
      </c>
      <c r="P8" s="30"/>
      <c r="Q8" s="36">
        <f t="shared" si="0"/>
        <v>30</v>
      </c>
      <c r="R8" s="30">
        <v>100</v>
      </c>
      <c r="S8" s="63">
        <f t="shared" si="1"/>
        <v>0.3</v>
      </c>
      <c r="T8" s="24" t="s">
        <v>264</v>
      </c>
      <c r="U8" s="25"/>
    </row>
    <row r="9" spans="1:21" s="43" customFormat="1" ht="17.25" customHeight="1" x14ac:dyDescent="0.3">
      <c r="A9" s="21">
        <v>3</v>
      </c>
      <c r="B9" s="25" t="s">
        <v>237</v>
      </c>
      <c r="C9" s="25" t="s">
        <v>238</v>
      </c>
      <c r="D9" s="25" t="s">
        <v>239</v>
      </c>
      <c r="E9" s="19" t="s">
        <v>172</v>
      </c>
      <c r="F9" s="22">
        <v>40740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230</v>
      </c>
      <c r="L9" s="19" t="s">
        <v>13</v>
      </c>
      <c r="M9" s="19" t="s">
        <v>13</v>
      </c>
      <c r="N9" s="25" t="s">
        <v>14</v>
      </c>
      <c r="O9" s="25" t="s">
        <v>151</v>
      </c>
      <c r="P9" s="30"/>
      <c r="Q9" s="36">
        <f t="shared" si="0"/>
        <v>26</v>
      </c>
      <c r="R9" s="30">
        <v>100</v>
      </c>
      <c r="S9" s="63">
        <f t="shared" si="1"/>
        <v>0.26</v>
      </c>
      <c r="T9" s="24" t="s">
        <v>264</v>
      </c>
      <c r="U9" s="25"/>
    </row>
    <row r="10" spans="1:21" s="43" customFormat="1" ht="17.25" customHeight="1" x14ac:dyDescent="0.3">
      <c r="A10" s="21">
        <v>4</v>
      </c>
      <c r="B10" s="31" t="s">
        <v>232</v>
      </c>
      <c r="C10" s="32" t="s">
        <v>233</v>
      </c>
      <c r="D10" s="32" t="s">
        <v>234</v>
      </c>
      <c r="E10" s="19" t="s">
        <v>172</v>
      </c>
      <c r="F10" s="33">
        <v>40773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230</v>
      </c>
      <c r="L10" s="19" t="s">
        <v>13</v>
      </c>
      <c r="M10" s="19" t="s">
        <v>13</v>
      </c>
      <c r="N10" s="25" t="s">
        <v>14</v>
      </c>
      <c r="O10" s="25" t="s">
        <v>120</v>
      </c>
      <c r="P10" s="30"/>
      <c r="Q10" s="36">
        <f t="shared" si="0"/>
        <v>19</v>
      </c>
      <c r="R10" s="30">
        <v>100</v>
      </c>
      <c r="S10" s="63">
        <f t="shared" si="1"/>
        <v>0.19</v>
      </c>
      <c r="T10" s="24" t="s">
        <v>264</v>
      </c>
      <c r="U10" s="25"/>
    </row>
    <row r="11" spans="1:21" s="43" customFormat="1" ht="17.25" customHeight="1" x14ac:dyDescent="0.3">
      <c r="A11" s="21">
        <v>5</v>
      </c>
      <c r="B11" s="25" t="s">
        <v>228</v>
      </c>
      <c r="C11" s="25" t="s">
        <v>229</v>
      </c>
      <c r="D11" s="40" t="s">
        <v>202</v>
      </c>
      <c r="E11" s="19" t="s">
        <v>172</v>
      </c>
      <c r="F11" s="22">
        <v>40662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160</v>
      </c>
      <c r="L11" s="19" t="s">
        <v>13</v>
      </c>
      <c r="M11" s="19" t="s">
        <v>13</v>
      </c>
      <c r="N11" s="25" t="s">
        <v>14</v>
      </c>
      <c r="O11" s="25" t="s">
        <v>263</v>
      </c>
      <c r="P11" s="30"/>
      <c r="Q11" s="36">
        <f t="shared" si="0"/>
        <v>12</v>
      </c>
      <c r="R11" s="30">
        <v>100</v>
      </c>
      <c r="S11" s="63">
        <f t="shared" si="1"/>
        <v>0.12</v>
      </c>
      <c r="T11" s="24" t="s">
        <v>264</v>
      </c>
      <c r="U11" s="25"/>
    </row>
    <row r="12" spans="1:21" s="43" customFormat="1" ht="17.25" customHeight="1" x14ac:dyDescent="0.3">
      <c r="A12" s="21">
        <v>6</v>
      </c>
      <c r="B12" s="23" t="s">
        <v>226</v>
      </c>
      <c r="C12" s="23" t="s">
        <v>227</v>
      </c>
      <c r="D12" s="23" t="s">
        <v>190</v>
      </c>
      <c r="E12" s="19" t="s">
        <v>172</v>
      </c>
      <c r="F12" s="33">
        <v>40709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160</v>
      </c>
      <c r="L12" s="19" t="s">
        <v>13</v>
      </c>
      <c r="M12" s="19" t="s">
        <v>13</v>
      </c>
      <c r="N12" s="25" t="s">
        <v>14</v>
      </c>
      <c r="O12" s="25" t="s">
        <v>221</v>
      </c>
      <c r="P12" s="30"/>
      <c r="Q12" s="36">
        <f t="shared" si="0"/>
        <v>10</v>
      </c>
      <c r="R12" s="30">
        <v>100</v>
      </c>
      <c r="S12" s="63">
        <f t="shared" si="1"/>
        <v>0.1</v>
      </c>
      <c r="T12" s="24" t="s">
        <v>264</v>
      </c>
      <c r="U12" s="25"/>
    </row>
    <row r="13" spans="1:21" s="43" customFormat="1" ht="17.25" customHeight="1" x14ac:dyDescent="0.3">
      <c r="A13" s="21">
        <v>7</v>
      </c>
      <c r="B13" s="20" t="s">
        <v>260</v>
      </c>
      <c r="C13" s="25" t="s">
        <v>198</v>
      </c>
      <c r="D13" s="25" t="s">
        <v>137</v>
      </c>
      <c r="E13" s="19" t="s">
        <v>172</v>
      </c>
      <c r="F13" s="44">
        <v>40635</v>
      </c>
      <c r="G13" s="19" t="s">
        <v>13</v>
      </c>
      <c r="H13" s="19" t="s">
        <v>12</v>
      </c>
      <c r="I13" s="21" t="s">
        <v>65</v>
      </c>
      <c r="J13" s="41">
        <v>11</v>
      </c>
      <c r="K13" s="19" t="s">
        <v>160</v>
      </c>
      <c r="L13" s="19" t="s">
        <v>13</v>
      </c>
      <c r="M13" s="19" t="s">
        <v>13</v>
      </c>
      <c r="N13" s="25" t="s">
        <v>14</v>
      </c>
      <c r="O13" s="25" t="s">
        <v>221</v>
      </c>
      <c r="P13" s="30"/>
      <c r="Q13" s="36">
        <f t="shared" si="0"/>
        <v>10</v>
      </c>
      <c r="R13" s="30">
        <v>100</v>
      </c>
      <c r="S13" s="63">
        <f t="shared" si="1"/>
        <v>0.1</v>
      </c>
      <c r="T13" s="24" t="s">
        <v>264</v>
      </c>
      <c r="U13" s="25"/>
    </row>
    <row r="14" spans="1:21" s="43" customFormat="1" ht="17.25" customHeight="1" x14ac:dyDescent="0.3">
      <c r="A14" s="21">
        <v>8</v>
      </c>
      <c r="B14" s="23" t="s">
        <v>218</v>
      </c>
      <c r="C14" s="23" t="s">
        <v>253</v>
      </c>
      <c r="D14" s="23" t="s">
        <v>277</v>
      </c>
      <c r="E14" s="19" t="s">
        <v>181</v>
      </c>
      <c r="F14" s="22">
        <v>40510</v>
      </c>
      <c r="G14" s="19" t="s">
        <v>13</v>
      </c>
      <c r="H14" s="19" t="s">
        <v>12</v>
      </c>
      <c r="I14" s="21" t="s">
        <v>65</v>
      </c>
      <c r="J14" s="41">
        <v>11</v>
      </c>
      <c r="K14" s="19" t="s">
        <v>160</v>
      </c>
      <c r="L14" s="19" t="s">
        <v>13</v>
      </c>
      <c r="M14" s="19" t="s">
        <v>13</v>
      </c>
      <c r="N14" s="25" t="s">
        <v>14</v>
      </c>
      <c r="O14" s="25" t="s">
        <v>259</v>
      </c>
      <c r="P14" s="30"/>
      <c r="Q14" s="36">
        <f t="shared" si="0"/>
        <v>7</v>
      </c>
      <c r="R14" s="30">
        <v>100</v>
      </c>
      <c r="S14" s="63">
        <f t="shared" si="1"/>
        <v>7.0000000000000007E-2</v>
      </c>
      <c r="T14" s="24" t="s">
        <v>264</v>
      </c>
      <c r="U14" s="25"/>
    </row>
    <row r="15" spans="1:21" s="43" customFormat="1" ht="17.25" customHeight="1" x14ac:dyDescent="0.3">
      <c r="B15" s="45"/>
      <c r="C15" s="45"/>
      <c r="D15" s="45"/>
      <c r="E15" s="45"/>
      <c r="F15" s="46"/>
      <c r="G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  <c r="U15" s="25"/>
    </row>
    <row r="16" spans="1:21" s="43" customFormat="1" ht="17.25" customHeight="1" x14ac:dyDescent="0.3">
      <c r="B16" s="45"/>
      <c r="C16" s="45"/>
      <c r="D16" s="45"/>
      <c r="E16" s="45"/>
      <c r="F16" s="46"/>
      <c r="G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  <c r="U16" s="25"/>
    </row>
    <row r="17" spans="1:21" s="43" customFormat="1" ht="17.25" customHeight="1" x14ac:dyDescent="0.3">
      <c r="B17" s="45"/>
      <c r="C17" s="45"/>
      <c r="D17" s="45"/>
      <c r="E17" s="45"/>
      <c r="F17" s="46"/>
      <c r="G17" s="46"/>
      <c r="H17" s="43" t="s">
        <v>287</v>
      </c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  <c r="U17" s="25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39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25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39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39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39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39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39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39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39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39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39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39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39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5.6" x14ac:dyDescent="0.3">
      <c r="A30" s="13"/>
      <c r="B30" s="14"/>
      <c r="C30" s="14"/>
      <c r="D30" s="14"/>
      <c r="E30" s="14"/>
      <c r="F30" s="39"/>
      <c r="G30" s="39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</sheetData>
  <sheetProtection formatCells="0" formatColumns="0" formatRows="0" sort="0"/>
  <autoFilter ref="B6:T14"/>
  <sortState ref="A7:T76">
    <sortCondition descending="1" ref="S1"/>
  </sortState>
  <mergeCells count="1">
    <mergeCell ref="A2:T3"/>
  </mergeCells>
  <dataValidations count="4">
    <dataValidation type="list" allowBlank="1" showInputMessage="1" showErrorMessage="1" sqref="I7:I14">
      <formula1>municipal</formula1>
    </dataValidation>
    <dataValidation type="list" allowBlank="1" showInputMessage="1" showErrorMessage="1" sqref="L7:M14 G7:H14">
      <formula1>rf</formula1>
    </dataValidation>
    <dataValidation type="list" allowBlank="1" showInputMessage="1" showErrorMessage="1" sqref="N7:N14">
      <formula1>type</formula1>
    </dataValidation>
    <dataValidation type="list" allowBlank="1" showInputMessage="1" showErrorMessage="1" sqref="E7:E14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zoomScale="90" zoomScaleNormal="90" workbookViewId="0">
      <pane ySplit="6" topLeftCell="A7" activePane="bottomLeft" state="frozen"/>
      <selection pane="bottomLeft" activeCell="F12" sqref="F12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6" t="s">
        <v>266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240</v>
      </c>
      <c r="C7" s="23" t="s">
        <v>241</v>
      </c>
      <c r="D7" s="23" t="s">
        <v>242</v>
      </c>
      <c r="E7" s="19" t="s">
        <v>181</v>
      </c>
      <c r="F7" s="22">
        <v>40240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161</v>
      </c>
      <c r="L7" s="19" t="s">
        <v>13</v>
      </c>
      <c r="M7" s="19" t="s">
        <v>13</v>
      </c>
      <c r="N7" s="25" t="s">
        <v>6</v>
      </c>
      <c r="O7" s="25" t="s">
        <v>251</v>
      </c>
      <c r="P7" s="30"/>
      <c r="Q7" s="36" t="s">
        <v>251</v>
      </c>
      <c r="R7" s="30">
        <v>80</v>
      </c>
      <c r="S7" s="63">
        <f t="shared" ref="S7:S12" si="0">Q7/R7</f>
        <v>0.73750000000000004</v>
      </c>
      <c r="T7" s="24" t="s">
        <v>247</v>
      </c>
      <c r="U7" s="25"/>
    </row>
    <row r="8" spans="1:21" s="43" customFormat="1" ht="17.25" customHeight="1" x14ac:dyDescent="0.3">
      <c r="A8" s="21">
        <v>2</v>
      </c>
      <c r="B8" s="23" t="s">
        <v>254</v>
      </c>
      <c r="C8" s="23" t="s">
        <v>209</v>
      </c>
      <c r="D8" s="23" t="s">
        <v>278</v>
      </c>
      <c r="E8" s="19" t="s">
        <v>181</v>
      </c>
      <c r="F8" s="22">
        <v>40490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161</v>
      </c>
      <c r="L8" s="19" t="s">
        <v>13</v>
      </c>
      <c r="M8" s="19" t="s">
        <v>13</v>
      </c>
      <c r="N8" s="25" t="s">
        <v>7</v>
      </c>
      <c r="O8" s="25" t="s">
        <v>255</v>
      </c>
      <c r="P8" s="30"/>
      <c r="Q8" s="36">
        <f>O8+P8</f>
        <v>41</v>
      </c>
      <c r="R8" s="30">
        <v>80</v>
      </c>
      <c r="S8" s="63">
        <f t="shared" si="0"/>
        <v>0.51249999999999996</v>
      </c>
      <c r="T8" s="24" t="s">
        <v>247</v>
      </c>
      <c r="U8" s="25"/>
    </row>
    <row r="9" spans="1:21" s="43" customFormat="1" ht="17.25" customHeight="1" x14ac:dyDescent="0.3">
      <c r="A9" s="21">
        <v>3</v>
      </c>
      <c r="B9" s="31" t="s">
        <v>252</v>
      </c>
      <c r="C9" s="32" t="s">
        <v>253</v>
      </c>
      <c r="D9" s="32" t="s">
        <v>279</v>
      </c>
      <c r="E9" s="19" t="s">
        <v>181</v>
      </c>
      <c r="F9" s="33">
        <v>40300</v>
      </c>
      <c r="G9" s="19" t="s">
        <v>13</v>
      </c>
      <c r="H9" s="19" t="s">
        <v>12</v>
      </c>
      <c r="I9" s="26" t="s">
        <v>65</v>
      </c>
      <c r="J9" s="41">
        <v>11</v>
      </c>
      <c r="K9" s="19" t="s">
        <v>161</v>
      </c>
      <c r="L9" s="19" t="s">
        <v>13</v>
      </c>
      <c r="M9" s="19" t="s">
        <v>13</v>
      </c>
      <c r="N9" s="25" t="s">
        <v>14</v>
      </c>
      <c r="O9" s="25" t="s">
        <v>166</v>
      </c>
      <c r="P9" s="30"/>
      <c r="Q9" s="36">
        <f>O9+P9</f>
        <v>29</v>
      </c>
      <c r="R9" s="30">
        <v>80</v>
      </c>
      <c r="S9" s="63">
        <f t="shared" si="0"/>
        <v>0.36249999999999999</v>
      </c>
      <c r="T9" s="24" t="s">
        <v>247</v>
      </c>
      <c r="U9" s="25"/>
    </row>
    <row r="10" spans="1:21" s="43" customFormat="1" ht="17.25" customHeight="1" x14ac:dyDescent="0.3">
      <c r="A10" s="21">
        <v>4</v>
      </c>
      <c r="B10" s="23" t="s">
        <v>250</v>
      </c>
      <c r="C10" s="23" t="s">
        <v>153</v>
      </c>
      <c r="D10" s="23" t="s">
        <v>137</v>
      </c>
      <c r="E10" s="19" t="s">
        <v>172</v>
      </c>
      <c r="F10" s="22">
        <v>40238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161</v>
      </c>
      <c r="L10" s="19" t="s">
        <v>13</v>
      </c>
      <c r="M10" s="19" t="s">
        <v>13</v>
      </c>
      <c r="N10" s="25" t="s">
        <v>14</v>
      </c>
      <c r="O10" s="25" t="s">
        <v>138</v>
      </c>
      <c r="P10" s="30"/>
      <c r="Q10" s="36">
        <f>O10+P10</f>
        <v>21</v>
      </c>
      <c r="R10" s="30">
        <v>80</v>
      </c>
      <c r="S10" s="63">
        <f t="shared" si="0"/>
        <v>0.26250000000000001</v>
      </c>
      <c r="T10" s="24" t="s">
        <v>247</v>
      </c>
      <c r="U10" s="25"/>
    </row>
    <row r="11" spans="1:21" s="43" customFormat="1" ht="17.25" customHeight="1" x14ac:dyDescent="0.3">
      <c r="A11" s="21">
        <v>5</v>
      </c>
      <c r="B11" s="23" t="s">
        <v>256</v>
      </c>
      <c r="C11" s="23" t="s">
        <v>257</v>
      </c>
      <c r="D11" s="23" t="s">
        <v>280</v>
      </c>
      <c r="E11" s="19" t="s">
        <v>181</v>
      </c>
      <c r="F11" s="22">
        <v>40118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161</v>
      </c>
      <c r="L11" s="19" t="s">
        <v>13</v>
      </c>
      <c r="M11" s="19" t="s">
        <v>13</v>
      </c>
      <c r="N11" s="25" t="s">
        <v>14</v>
      </c>
      <c r="O11" s="25" t="s">
        <v>204</v>
      </c>
      <c r="P11" s="30"/>
      <c r="Q11" s="36">
        <f>O11+P11</f>
        <v>15</v>
      </c>
      <c r="R11" s="30">
        <v>80</v>
      </c>
      <c r="S11" s="63">
        <f t="shared" si="0"/>
        <v>0.1875</v>
      </c>
      <c r="T11" s="24" t="s">
        <v>247</v>
      </c>
      <c r="U11" s="25"/>
    </row>
    <row r="12" spans="1:21" s="43" customFormat="1" ht="17.25" customHeight="1" x14ac:dyDescent="0.3">
      <c r="A12" s="21">
        <v>6</v>
      </c>
      <c r="B12" s="23" t="s">
        <v>281</v>
      </c>
      <c r="C12" s="23" t="s">
        <v>258</v>
      </c>
      <c r="D12" s="23" t="s">
        <v>282</v>
      </c>
      <c r="E12" s="19" t="s">
        <v>172</v>
      </c>
      <c r="F12" s="22">
        <v>40170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161</v>
      </c>
      <c r="L12" s="19" t="s">
        <v>13</v>
      </c>
      <c r="M12" s="19" t="s">
        <v>13</v>
      </c>
      <c r="N12" s="25" t="s">
        <v>14</v>
      </c>
      <c r="O12" s="25" t="s">
        <v>231</v>
      </c>
      <c r="P12" s="30"/>
      <c r="Q12" s="36">
        <f>O12+P12</f>
        <v>13</v>
      </c>
      <c r="R12" s="30">
        <v>80</v>
      </c>
      <c r="S12" s="63">
        <f t="shared" si="0"/>
        <v>0.16250000000000001</v>
      </c>
      <c r="T12" s="24" t="s">
        <v>247</v>
      </c>
      <c r="U12" s="25"/>
    </row>
    <row r="13" spans="1:21" s="43" customFormat="1" ht="17.25" customHeight="1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5.6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</sheetData>
  <sheetProtection formatCells="0" formatColumns="0" formatRows="0" sort="0"/>
  <autoFilter ref="B6:T12"/>
  <sortState ref="A7:T77">
    <sortCondition descending="1" ref="S1"/>
  </sortState>
  <mergeCells count="1">
    <mergeCell ref="A2:T3"/>
  </mergeCells>
  <dataValidations count="4">
    <dataValidation type="list" allowBlank="1" showInputMessage="1" showErrorMessage="1" sqref="E7:E12">
      <formula1>sex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G7:H12 L7:M12">
      <formula1>rf</formula1>
    </dataValidation>
    <dataValidation type="list" allowBlank="1" showInputMessage="1" showErrorMessage="1" sqref="I7:I12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90" zoomScaleNormal="90" workbookViewId="0">
      <pane ySplit="6" topLeftCell="A7" activePane="bottomLeft" state="frozen"/>
      <selection pane="bottomLeft" activeCell="N16" sqref="N16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6" t="s">
        <v>266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30" t="s">
        <v>283</v>
      </c>
      <c r="C7" s="30" t="s">
        <v>200</v>
      </c>
      <c r="D7" s="30" t="s">
        <v>137</v>
      </c>
      <c r="E7" s="19" t="s">
        <v>172</v>
      </c>
      <c r="F7" s="22">
        <v>40142</v>
      </c>
      <c r="G7" s="19" t="s">
        <v>13</v>
      </c>
      <c r="H7" s="19" t="s">
        <v>12</v>
      </c>
      <c r="I7" s="21" t="s">
        <v>65</v>
      </c>
      <c r="J7" s="41">
        <v>11</v>
      </c>
      <c r="K7" s="19" t="s">
        <v>243</v>
      </c>
      <c r="L7" s="19" t="s">
        <v>13</v>
      </c>
      <c r="M7" s="19" t="s">
        <v>13</v>
      </c>
      <c r="N7" s="25" t="s">
        <v>14</v>
      </c>
      <c r="O7" s="25" t="s">
        <v>203</v>
      </c>
      <c r="P7" s="30"/>
      <c r="Q7" s="36">
        <f t="shared" ref="Q7:Q12" si="0">O7+P7</f>
        <v>23</v>
      </c>
      <c r="R7" s="30">
        <v>75</v>
      </c>
      <c r="S7" s="63">
        <f t="shared" ref="S7:S12" si="1">Q7/R7</f>
        <v>0.30666666666666664</v>
      </c>
      <c r="T7" s="25" t="s">
        <v>247</v>
      </c>
      <c r="U7" s="25"/>
    </row>
    <row r="8" spans="1:21" s="43" customFormat="1" ht="17.25" customHeight="1" x14ac:dyDescent="0.3">
      <c r="A8" s="21">
        <v>2</v>
      </c>
      <c r="B8" s="25" t="s">
        <v>284</v>
      </c>
      <c r="C8" s="25" t="s">
        <v>178</v>
      </c>
      <c r="D8" s="40" t="s">
        <v>176</v>
      </c>
      <c r="E8" s="19" t="s">
        <v>172</v>
      </c>
      <c r="F8" s="22">
        <v>39994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243</v>
      </c>
      <c r="L8" s="19" t="s">
        <v>13</v>
      </c>
      <c r="M8" s="19" t="s">
        <v>13</v>
      </c>
      <c r="N8" s="25" t="s">
        <v>7</v>
      </c>
      <c r="O8" s="25" t="s">
        <v>286</v>
      </c>
      <c r="P8" s="30"/>
      <c r="Q8" s="36">
        <f t="shared" si="0"/>
        <v>38</v>
      </c>
      <c r="R8" s="30">
        <v>75</v>
      </c>
      <c r="S8" s="63">
        <f t="shared" si="1"/>
        <v>0.50666666666666671</v>
      </c>
      <c r="T8" s="25" t="s">
        <v>247</v>
      </c>
      <c r="U8" s="25"/>
    </row>
    <row r="9" spans="1:21" s="43" customFormat="1" ht="17.25" customHeight="1" x14ac:dyDescent="0.3">
      <c r="A9" s="21">
        <v>3</v>
      </c>
      <c r="B9" s="20" t="s">
        <v>139</v>
      </c>
      <c r="C9" s="25" t="s">
        <v>246</v>
      </c>
      <c r="D9" s="25" t="s">
        <v>141</v>
      </c>
      <c r="E9" s="19" t="s">
        <v>172</v>
      </c>
      <c r="F9" s="44">
        <v>40063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243</v>
      </c>
      <c r="L9" s="19" t="s">
        <v>13</v>
      </c>
      <c r="M9" s="19" t="s">
        <v>13</v>
      </c>
      <c r="N9" s="25" t="s">
        <v>7</v>
      </c>
      <c r="O9" s="25" t="s">
        <v>285</v>
      </c>
      <c r="P9" s="30"/>
      <c r="Q9" s="36">
        <f t="shared" si="0"/>
        <v>39</v>
      </c>
      <c r="R9" s="30">
        <v>75</v>
      </c>
      <c r="S9" s="63">
        <f t="shared" si="1"/>
        <v>0.52</v>
      </c>
      <c r="T9" s="25" t="s">
        <v>247</v>
      </c>
      <c r="U9" s="25"/>
    </row>
    <row r="10" spans="1:21" s="43" customFormat="1" ht="17.25" customHeight="1" x14ac:dyDescent="0.3">
      <c r="A10" s="21">
        <v>4</v>
      </c>
      <c r="B10" s="20" t="s">
        <v>245</v>
      </c>
      <c r="C10" s="25" t="s">
        <v>225</v>
      </c>
      <c r="D10" s="25" t="s">
        <v>144</v>
      </c>
      <c r="E10" s="19" t="s">
        <v>172</v>
      </c>
      <c r="F10" s="44">
        <v>40098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162</v>
      </c>
      <c r="L10" s="19" t="s">
        <v>13</v>
      </c>
      <c r="M10" s="19" t="s">
        <v>13</v>
      </c>
      <c r="N10" s="25" t="s">
        <v>7</v>
      </c>
      <c r="O10" s="25" t="s">
        <v>286</v>
      </c>
      <c r="P10" s="30"/>
      <c r="Q10" s="36">
        <f t="shared" si="0"/>
        <v>38</v>
      </c>
      <c r="R10" s="30">
        <v>75</v>
      </c>
      <c r="S10" s="63">
        <f t="shared" si="1"/>
        <v>0.50666666666666671</v>
      </c>
      <c r="T10" s="25" t="s">
        <v>247</v>
      </c>
      <c r="U10" s="25"/>
    </row>
    <row r="11" spans="1:21" s="43" customFormat="1" ht="17.25" customHeight="1" x14ac:dyDescent="0.3">
      <c r="A11" s="21">
        <v>5</v>
      </c>
      <c r="B11" s="23" t="s">
        <v>248</v>
      </c>
      <c r="C11" s="23" t="s">
        <v>208</v>
      </c>
      <c r="D11" s="23" t="s">
        <v>144</v>
      </c>
      <c r="E11" s="19" t="s">
        <v>172</v>
      </c>
      <c r="F11" s="22">
        <v>40008</v>
      </c>
      <c r="G11" s="19" t="s">
        <v>13</v>
      </c>
      <c r="H11" s="19" t="s">
        <v>249</v>
      </c>
      <c r="I11" s="21" t="s">
        <v>65</v>
      </c>
      <c r="J11" s="41">
        <v>11</v>
      </c>
      <c r="K11" s="19" t="s">
        <v>162</v>
      </c>
      <c r="L11" s="19" t="s">
        <v>13</v>
      </c>
      <c r="M11" s="19" t="s">
        <v>13</v>
      </c>
      <c r="N11" s="25" t="s">
        <v>14</v>
      </c>
      <c r="O11" s="25" t="s">
        <v>145</v>
      </c>
      <c r="P11" s="30"/>
      <c r="Q11" s="36">
        <f t="shared" si="0"/>
        <v>32</v>
      </c>
      <c r="R11" s="30">
        <v>75</v>
      </c>
      <c r="S11" s="63">
        <f t="shared" si="1"/>
        <v>0.42666666666666669</v>
      </c>
      <c r="T11" s="25" t="s">
        <v>247</v>
      </c>
      <c r="U11" s="25"/>
    </row>
    <row r="12" spans="1:21" s="43" customFormat="1" ht="17.25" customHeight="1" x14ac:dyDescent="0.3">
      <c r="A12" s="21">
        <v>6</v>
      </c>
      <c r="B12" s="25" t="s">
        <v>244</v>
      </c>
      <c r="C12" s="25" t="s">
        <v>238</v>
      </c>
      <c r="D12" s="25" t="s">
        <v>196</v>
      </c>
      <c r="E12" s="19" t="s">
        <v>172</v>
      </c>
      <c r="F12" s="22">
        <v>39834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243</v>
      </c>
      <c r="L12" s="19" t="s">
        <v>13</v>
      </c>
      <c r="M12" s="19" t="s">
        <v>13</v>
      </c>
      <c r="N12" s="25" t="s">
        <v>14</v>
      </c>
      <c r="O12" s="25" t="s">
        <v>173</v>
      </c>
      <c r="P12" s="30"/>
      <c r="Q12" s="36">
        <f t="shared" si="0"/>
        <v>20</v>
      </c>
      <c r="R12" s="30">
        <v>75</v>
      </c>
      <c r="S12" s="63">
        <f t="shared" si="1"/>
        <v>0.26666666666666666</v>
      </c>
      <c r="T12" s="25" t="s">
        <v>247</v>
      </c>
      <c r="U12" s="25"/>
    </row>
    <row r="13" spans="1:21" s="43" customFormat="1" ht="17.25" customHeight="1" x14ac:dyDescent="0.3">
      <c r="A13" s="13"/>
      <c r="B13" s="14"/>
      <c r="C13" s="14"/>
      <c r="D13" s="14"/>
      <c r="E13" s="14"/>
      <c r="F13" s="39"/>
      <c r="G13" s="13"/>
      <c r="H13" s="13"/>
      <c r="I13" s="15"/>
      <c r="J13" s="14"/>
      <c r="K13" s="15"/>
      <c r="L13" s="15"/>
      <c r="M13" s="14"/>
      <c r="N13" s="14"/>
      <c r="O13" s="14"/>
      <c r="P13" s="16"/>
      <c r="Q13" s="17"/>
      <c r="R13" s="16"/>
      <c r="S13" s="17"/>
      <c r="T13" s="18"/>
      <c r="U13" s="13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13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  <c r="U14" s="13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5.6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</sheetData>
  <sheetProtection formatCells="0" formatColumns="0" formatRows="0" sort="0"/>
  <autoFilter ref="B6:T12"/>
  <sortState ref="A7:T77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2024-09-25T03:05:54Z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