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география\"/>
    </mc:Choice>
  </mc:AlternateContent>
  <bookViews>
    <workbookView xWindow="0" yWindow="0" windowWidth="23040" windowHeight="9072" tabRatio="642" activeTab="5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'!$B$6:$S$15</definedName>
    <definedName name="_xlnm._FilterDatabase" localSheetId="2" hidden="1">'6 кл.'!$B$6:$T$9</definedName>
    <definedName name="_xlnm._FilterDatabase" localSheetId="3" hidden="1">'7 кл.'!$B$6:$T$12</definedName>
    <definedName name="_xlnm._FilterDatabase" localSheetId="4" hidden="1">'8 кл.'!$B$6:$T$10</definedName>
    <definedName name="_xlnm._FilterDatabase" localSheetId="5" hidden="1">'9 кл.'!$B$6:$T$12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S10" i="6" l="1"/>
  <c r="S9" i="6"/>
  <c r="S8" i="7"/>
  <c r="S10" i="7"/>
  <c r="S11" i="7"/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S7" i="7"/>
  <c r="S9" i="7"/>
  <c r="Q12" i="7"/>
  <c r="S12" i="7" s="1"/>
  <c r="S7" i="6"/>
  <c r="S8" i="6"/>
  <c r="Q12" i="5"/>
  <c r="S12" i="5" s="1"/>
  <c r="Q11" i="5"/>
  <c r="S11" i="5" s="1"/>
  <c r="Q9" i="5"/>
  <c r="S9" i="5" s="1"/>
  <c r="Q7" i="5"/>
  <c r="S7" i="5" s="1"/>
  <c r="Q8" i="5"/>
  <c r="S8" i="5" s="1"/>
  <c r="Q10" i="5"/>
  <c r="S10" i="5" s="1"/>
  <c r="Q7" i="3"/>
  <c r="S7" i="3" s="1"/>
  <c r="Q9" i="3"/>
  <c r="S9" i="3" s="1"/>
  <c r="Q8" i="3"/>
  <c r="S8" i="3" s="1"/>
  <c r="Q11" i="10"/>
  <c r="S11" i="10" s="1"/>
  <c r="Q8" i="10"/>
  <c r="S8" i="10" s="1"/>
  <c r="Q9" i="10"/>
  <c r="S9" i="10" s="1"/>
  <c r="Q10" i="10"/>
  <c r="S10" i="10" s="1"/>
  <c r="Q15" i="10"/>
  <c r="S15" i="10" s="1"/>
  <c r="Q14" i="10"/>
  <c r="S14" i="10" s="1"/>
  <c r="Q12" i="10"/>
  <c r="S12" i="10" s="1"/>
  <c r="Q7" i="10"/>
  <c r="S7" i="10" s="1"/>
  <c r="Q13" i="10"/>
  <c r="S13" i="10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<sst xmlns="http://schemas.openxmlformats.org/spreadsheetml/2006/main" count="648" uniqueCount="234">
  <si>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</si>
  <si>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</si>
  <si>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</si>
  <si>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</si>
  <si>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</si>
  <si>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</si>
  <si>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</si>
  <si>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</si>
  <si>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</si>
  <si>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</si>
  <si>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</si>
  <si>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</si>
  <si>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</si>
  <si>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</si>
  <si>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</si>
  <si>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</si>
  <si>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</si>
  <si>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</si>
  <si>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</si>
  <si>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</si>
  <si>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</si>
  <si>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</si>
  <si>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</si>
  <si>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</si>
  <si>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</si>
  <si>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</si>
  <si>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</si>
  <si>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</si>
  <si>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</si>
  <si>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</si>
  <si>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</si>
  <si>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</si>
  <si>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</si>
  <si>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</si>
  <si>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</si>
  <si>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</si>
  <si>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</si>
  <si>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</si>
  <si>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</si>
  <si>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</si>
  <si>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</si>
  <si>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</si>
  <si>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</si>
  <si>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</si>
  <si>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</si>
  <si>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</si>
  <si>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</si>
  <si>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</si>
  <si>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</si>
  <si>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</si>
  <si>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</si>
  <si>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</si>
  <si>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</si>
  <si>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</si>
  <si>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</si>
  <si>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</si>
  <si>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</si>
  <si>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</si>
  <si>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</si>
  <si>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</si>
  <si>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</si>
  <si>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</si>
  <si>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</si>
  <si>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</si>
  <si>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</si>
  <si>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</si>
  <si>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</si>
  <si>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</si>
  <si>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</si>
  <si>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</si>
  <si>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</si>
  <si>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</si>
  <si>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</si>
  <si>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</si>
  <si>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</si>
  <si>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</si>
  <si>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</si>
  <si>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</si>
  <si>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</si>
  <si>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</si>
  <si>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</si>
  <si>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</si>
  <si>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</si>
  <si>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</si>
  <si>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</si>
  <si>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</si>
  <si>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</si>
  <si>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</si>
  <si>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</si>
  <si>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</si>
  <si>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</si>
  <si>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</si>
  <si>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</si>
  <si>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</si>
  <si>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</si>
  <si>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</si>
  <si>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</si>
  <si>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</si>
  <si>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</si>
  <si>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</si>
  <si>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</si>
  <si>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</si>
  <si>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</si>
  <si>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</si>
  <si>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</si>
  <si>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</si>
  <si>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</si>
  <si>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</si>
  <si>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</si>
  <si>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</si>
  <si>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</si>
  <si>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</si>
  <si>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</si>
  <si>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</si>
  <si>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</si>
  <si>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</si>
  <si>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</si>
  <si>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</si>
  <si>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</si>
  <si>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</si>
  <si>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</si>
  <si>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</si>
  <si>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</si>
  <si>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</si>
  <si>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</si>
  <si>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</si>
  <si>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</si>
  <si>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</si>
  <si>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</si>
  <si>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</si>
  <si>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5 А</t>
  </si>
  <si>
    <t>Гагарина</t>
  </si>
  <si>
    <t>Валерия</t>
  </si>
  <si>
    <t>Сергеевна</t>
  </si>
  <si>
    <t>Гайнулина</t>
  </si>
  <si>
    <t>Мадина</t>
  </si>
  <si>
    <t>Наилевна</t>
  </si>
  <si>
    <t>Голубева</t>
  </si>
  <si>
    <t xml:space="preserve">Лилия </t>
  </si>
  <si>
    <t>Александровна</t>
  </si>
  <si>
    <t>Громова</t>
  </si>
  <si>
    <t>Вероника</t>
  </si>
  <si>
    <t>Михайловна</t>
  </si>
  <si>
    <t>6 А</t>
  </si>
  <si>
    <t>7 А</t>
  </si>
  <si>
    <t>8 А</t>
  </si>
  <si>
    <t>9 А</t>
  </si>
  <si>
    <t>Маланьина</t>
  </si>
  <si>
    <t>Алина</t>
  </si>
  <si>
    <t>Игоревна</t>
  </si>
  <si>
    <t>Максимова</t>
  </si>
  <si>
    <t>Николаевна</t>
  </si>
  <si>
    <t>Варвара</t>
  </si>
  <si>
    <t>ж</t>
  </si>
  <si>
    <t>Владимировна</t>
  </si>
  <si>
    <t>Евгеньевна</t>
  </si>
  <si>
    <t>Прудиус</t>
  </si>
  <si>
    <t>Владимир</t>
  </si>
  <si>
    <t>Владимирович</t>
  </si>
  <si>
    <t>м</t>
  </si>
  <si>
    <t>Сартасов</t>
  </si>
  <si>
    <t>Константин</t>
  </si>
  <si>
    <t>Николаевич</t>
  </si>
  <si>
    <t>Дмитриевна</t>
  </si>
  <si>
    <t>Форонова</t>
  </si>
  <si>
    <t>Мишель</t>
  </si>
  <si>
    <t>Витальевна</t>
  </si>
  <si>
    <t>Акатьева</t>
  </si>
  <si>
    <t>Юлия</t>
  </si>
  <si>
    <t>Журавлева</t>
  </si>
  <si>
    <t>Анастасия</t>
  </si>
  <si>
    <t>Павловна</t>
  </si>
  <si>
    <t>Андреевна</t>
  </si>
  <si>
    <t>Карачева</t>
  </si>
  <si>
    <t>Максименко</t>
  </si>
  <si>
    <t>Дарья</t>
  </si>
  <si>
    <t>Алексеевна</t>
  </si>
  <si>
    <t>Мульгина</t>
  </si>
  <si>
    <t>Полина</t>
  </si>
  <si>
    <t xml:space="preserve">Русских </t>
  </si>
  <si>
    <t>Ника</t>
  </si>
  <si>
    <t>7 Б</t>
  </si>
  <si>
    <t>Пиксайкина</t>
  </si>
  <si>
    <t>Екатерина</t>
  </si>
  <si>
    <t>Вагапов</t>
  </si>
  <si>
    <t>Артур</t>
  </si>
  <si>
    <t>Рамисович</t>
  </si>
  <si>
    <t>Обуховская</t>
  </si>
  <si>
    <t>Антонина</t>
  </si>
  <si>
    <t>Юрьевна</t>
  </si>
  <si>
    <t>9 Б</t>
  </si>
  <si>
    <t>Родина</t>
  </si>
  <si>
    <t>Итоговые результаты школьного этапа всероссийской олимпиады школьников по географии</t>
  </si>
  <si>
    <t>Михайлова Любовь Александровна</t>
  </si>
  <si>
    <t>Чиченина</t>
  </si>
  <si>
    <t>Иванов</t>
  </si>
  <si>
    <t>Гагарин</t>
  </si>
  <si>
    <t>Никита</t>
  </si>
  <si>
    <t>Коробейникова</t>
  </si>
  <si>
    <t>9А</t>
  </si>
  <si>
    <t>Кучерова</t>
  </si>
  <si>
    <t xml:space="preserve">Трофимов </t>
  </si>
  <si>
    <t>20</t>
  </si>
  <si>
    <t xml:space="preserve">Тихонова </t>
  </si>
  <si>
    <t>Виктория</t>
  </si>
  <si>
    <t>10</t>
  </si>
  <si>
    <t>15</t>
  </si>
  <si>
    <t>12</t>
  </si>
  <si>
    <t>22</t>
  </si>
  <si>
    <t>14</t>
  </si>
  <si>
    <t>16</t>
  </si>
  <si>
    <t>18</t>
  </si>
  <si>
    <t>11</t>
  </si>
  <si>
    <t>Малых</t>
  </si>
  <si>
    <t>Мария</t>
  </si>
  <si>
    <t>Петрова</t>
  </si>
  <si>
    <t>26</t>
  </si>
  <si>
    <t>13</t>
  </si>
  <si>
    <t>8</t>
  </si>
  <si>
    <t>17</t>
  </si>
  <si>
    <t>4</t>
  </si>
  <si>
    <t>43</t>
  </si>
  <si>
    <t>27</t>
  </si>
  <si>
    <t>Вячеславовна</t>
  </si>
  <si>
    <t>Итоговые результаты школьного этапа всероссийской олимпиады школьников по  географии</t>
  </si>
  <si>
    <t>Александр</t>
  </si>
  <si>
    <t>Евгеньевич</t>
  </si>
  <si>
    <t>Сергеевич</t>
  </si>
  <si>
    <t>Алексанжровна</t>
  </si>
  <si>
    <t>Павел</t>
  </si>
  <si>
    <t>Васильевич</t>
  </si>
  <si>
    <t>Анатальевна</t>
  </si>
  <si>
    <t>42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</si>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</sst>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28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zoomScale="90" zoomScaleNormal="90" workbookViewId="0">
      <pane ySplit="6" topLeftCell="A7" activePane="bottomLeft" state="frozen"/>
      <selection pane="bottomLeft" activeCell="O15" sqref="O15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4" t="s">
        <v>192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150</v>
      </c>
      <c r="C7" s="23" t="s">
        <v>152</v>
      </c>
      <c r="D7" s="23" t="s">
        <v>151</v>
      </c>
      <c r="E7" s="19" t="s">
        <v>11</v>
      </c>
      <c r="F7" s="22">
        <v>41407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130</v>
      </c>
      <c r="L7" s="19" t="s">
        <v>13</v>
      </c>
      <c r="M7" s="19" t="s">
        <v>13</v>
      </c>
      <c r="N7" s="25" t="s">
        <v>14</v>
      </c>
      <c r="O7" s="25" t="s">
        <v>211</v>
      </c>
      <c r="P7" s="30"/>
      <c r="Q7" s="36">
        <f>O7+P7</f>
        <v>18</v>
      </c>
      <c r="R7" s="30">
        <v>40</v>
      </c>
      <c r="S7" s="63">
        <f>Q7/R7</f>
        <v>0.45</v>
      </c>
      <c r="T7" s="25" t="s">
        <v>193</v>
      </c>
      <c r="U7" s="25"/>
    </row>
    <row r="8" spans="1:21" s="43" customFormat="1" ht="17.25" customHeight="1" x14ac:dyDescent="0.3">
      <c r="A8" s="21">
        <v>2</v>
      </c>
      <c r="B8" s="25" t="s">
        <v>137</v>
      </c>
      <c r="C8" s="40" t="s">
        <v>138</v>
      </c>
      <c r="D8" s="25" t="s">
        <v>139</v>
      </c>
      <c r="E8" s="19" t="s">
        <v>11</v>
      </c>
      <c r="F8" s="22">
        <v>41639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130</v>
      </c>
      <c r="L8" s="19" t="s">
        <v>13</v>
      </c>
      <c r="M8" s="19" t="s">
        <v>13</v>
      </c>
      <c r="N8" s="25" t="s">
        <v>14</v>
      </c>
      <c r="O8" s="25" t="s">
        <v>219</v>
      </c>
      <c r="P8" s="30"/>
      <c r="Q8" s="36">
        <f>O8+P8</f>
        <v>17</v>
      </c>
      <c r="R8" s="30">
        <v>40</v>
      </c>
      <c r="S8" s="63">
        <f>Q8/R8</f>
        <v>0.42499999999999999</v>
      </c>
      <c r="T8" s="25" t="s">
        <v>193</v>
      </c>
      <c r="U8" s="25"/>
    </row>
    <row r="9" spans="1:21" s="43" customFormat="1" ht="17.25" customHeight="1" x14ac:dyDescent="0.3">
      <c r="A9" s="21">
        <v>3</v>
      </c>
      <c r="B9" s="23" t="s">
        <v>147</v>
      </c>
      <c r="C9" s="23" t="s">
        <v>148</v>
      </c>
      <c r="D9" s="23" t="s">
        <v>149</v>
      </c>
      <c r="E9" s="19" t="s">
        <v>11</v>
      </c>
      <c r="F9" s="22">
        <v>41368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130</v>
      </c>
      <c r="L9" s="19" t="s">
        <v>13</v>
      </c>
      <c r="M9" s="19" t="s">
        <v>13</v>
      </c>
      <c r="N9" s="25" t="s">
        <v>14</v>
      </c>
      <c r="O9" s="25" t="s">
        <v>209</v>
      </c>
      <c r="P9" s="30"/>
      <c r="Q9" s="36">
        <f>O9+P9</f>
        <v>14</v>
      </c>
      <c r="R9" s="30">
        <v>40</v>
      </c>
      <c r="S9" s="63">
        <f>Q9/R9</f>
        <v>0.35</v>
      </c>
      <c r="T9" s="25" t="s">
        <v>193</v>
      </c>
      <c r="U9" s="25"/>
    </row>
    <row r="10" spans="1:21" s="43" customFormat="1" ht="17.25" customHeight="1" x14ac:dyDescent="0.3">
      <c r="A10" s="21">
        <v>4</v>
      </c>
      <c r="B10" s="25" t="s">
        <v>131</v>
      </c>
      <c r="C10" s="25" t="s">
        <v>132</v>
      </c>
      <c r="D10" s="40" t="s">
        <v>133</v>
      </c>
      <c r="E10" s="19" t="s">
        <v>11</v>
      </c>
      <c r="F10" s="22">
        <v>41582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130</v>
      </c>
      <c r="L10" s="19" t="s">
        <v>13</v>
      </c>
      <c r="M10" s="19" t="s">
        <v>13</v>
      </c>
      <c r="N10" s="25" t="s">
        <v>14</v>
      </c>
      <c r="O10" s="25" t="s">
        <v>209</v>
      </c>
      <c r="P10" s="30"/>
      <c r="Q10" s="36">
        <f>O10+P10</f>
        <v>14</v>
      </c>
      <c r="R10" s="30">
        <v>40</v>
      </c>
      <c r="S10" s="63">
        <f>Q10/R10</f>
        <v>0.35</v>
      </c>
      <c r="T10" s="25" t="s">
        <v>193</v>
      </c>
      <c r="U10" s="25"/>
    </row>
    <row r="11" spans="1:21" s="43" customFormat="1" ht="17.25" customHeight="1" x14ac:dyDescent="0.3">
      <c r="A11" s="21">
        <v>5</v>
      </c>
      <c r="B11" s="25" t="s">
        <v>164</v>
      </c>
      <c r="C11" s="25" t="s">
        <v>165</v>
      </c>
      <c r="D11" s="25" t="s">
        <v>142</v>
      </c>
      <c r="E11" s="19" t="s">
        <v>153</v>
      </c>
      <c r="F11" s="22">
        <v>41581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130</v>
      </c>
      <c r="L11" s="19" t="s">
        <v>13</v>
      </c>
      <c r="M11" s="19" t="s">
        <v>13</v>
      </c>
      <c r="N11" s="25" t="s">
        <v>14</v>
      </c>
      <c r="O11" s="25" t="s">
        <v>217</v>
      </c>
      <c r="P11" s="30"/>
      <c r="Q11" s="36">
        <f>O11+P11</f>
        <v>13</v>
      </c>
      <c r="R11" s="30">
        <v>40</v>
      </c>
      <c r="S11" s="63">
        <f>Q11/R11</f>
        <v>0.32500000000000001</v>
      </c>
      <c r="T11" s="25" t="s">
        <v>193</v>
      </c>
      <c r="U11" s="25"/>
    </row>
    <row r="12" spans="1:21" s="43" customFormat="1" ht="17.25" customHeight="1" x14ac:dyDescent="0.3">
      <c r="A12" s="21">
        <v>6</v>
      </c>
      <c r="B12" s="23" t="s">
        <v>134</v>
      </c>
      <c r="C12" s="23" t="s">
        <v>135</v>
      </c>
      <c r="D12" s="23" t="s">
        <v>136</v>
      </c>
      <c r="E12" s="19" t="s">
        <v>11</v>
      </c>
      <c r="F12" s="22">
        <v>41492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130</v>
      </c>
      <c r="L12" s="19" t="s">
        <v>13</v>
      </c>
      <c r="M12" s="19" t="s">
        <v>13</v>
      </c>
      <c r="N12" s="25" t="s">
        <v>14</v>
      </c>
      <c r="O12" s="25" t="s">
        <v>218</v>
      </c>
      <c r="P12" s="30"/>
      <c r="Q12" s="36">
        <f>O12+P12</f>
        <v>8</v>
      </c>
      <c r="R12" s="30">
        <v>40</v>
      </c>
      <c r="S12" s="63">
        <f>Q12/R12</f>
        <v>0.2</v>
      </c>
      <c r="T12" s="25" t="s">
        <v>193</v>
      </c>
      <c r="U12" s="25"/>
    </row>
    <row r="13" spans="1:21" s="43" customFormat="1" ht="17.25" customHeight="1" x14ac:dyDescent="0.3">
      <c r="A13" s="21">
        <v>7</v>
      </c>
      <c r="B13" s="23" t="s">
        <v>160</v>
      </c>
      <c r="C13" s="23" t="s">
        <v>161</v>
      </c>
      <c r="D13" s="23" t="s">
        <v>162</v>
      </c>
      <c r="E13" s="19" t="s">
        <v>159</v>
      </c>
      <c r="F13" s="22">
        <v>41333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130</v>
      </c>
      <c r="L13" s="19" t="s">
        <v>13</v>
      </c>
      <c r="M13" s="19" t="s">
        <v>13</v>
      </c>
      <c r="N13" s="25" t="s">
        <v>14</v>
      </c>
      <c r="O13" s="25" t="s">
        <v>218</v>
      </c>
      <c r="P13" s="30"/>
      <c r="Q13" s="36">
        <f>O13+P13</f>
        <v>8</v>
      </c>
      <c r="R13" s="30">
        <v>40</v>
      </c>
      <c r="S13" s="63">
        <f>Q13/R13</f>
        <v>0.2</v>
      </c>
      <c r="T13" s="25" t="s">
        <v>193</v>
      </c>
      <c r="U13" s="25"/>
    </row>
    <row r="14" spans="1:21" s="43" customFormat="1" ht="17.25" customHeight="1" x14ac:dyDescent="0.3">
      <c r="A14" s="21">
        <v>8</v>
      </c>
      <c r="B14" s="23" t="s">
        <v>156</v>
      </c>
      <c r="C14" s="23" t="s">
        <v>157</v>
      </c>
      <c r="D14" s="23" t="s">
        <v>158</v>
      </c>
      <c r="E14" s="19" t="s">
        <v>159</v>
      </c>
      <c r="F14" s="22">
        <v>41354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130</v>
      </c>
      <c r="L14" s="19" t="s">
        <v>13</v>
      </c>
      <c r="M14" s="19" t="s">
        <v>13</v>
      </c>
      <c r="N14" s="25" t="s">
        <v>14</v>
      </c>
      <c r="O14" s="25" t="s">
        <v>218</v>
      </c>
      <c r="P14" s="30"/>
      <c r="Q14" s="36">
        <f>O14+P14</f>
        <v>8</v>
      </c>
      <c r="R14" s="30">
        <v>40</v>
      </c>
      <c r="S14" s="63">
        <f>Q14/R14</f>
        <v>0.2</v>
      </c>
      <c r="T14" s="25" t="s">
        <v>193</v>
      </c>
      <c r="U14" s="25"/>
    </row>
    <row r="15" spans="1:21" s="43" customFormat="1" ht="17.25" customHeight="1" x14ac:dyDescent="0.3">
      <c r="A15" s="21">
        <v>9</v>
      </c>
      <c r="B15" s="23" t="s">
        <v>140</v>
      </c>
      <c r="C15" s="23" t="s">
        <v>141</v>
      </c>
      <c r="D15" s="23" t="s">
        <v>142</v>
      </c>
      <c r="E15" s="19" t="s">
        <v>11</v>
      </c>
      <c r="F15" s="22">
        <v>41325</v>
      </c>
      <c r="G15" s="19" t="s">
        <v>13</v>
      </c>
      <c r="H15" s="19" t="s">
        <v>12</v>
      </c>
      <c r="I15" s="21" t="s">
        <v>65</v>
      </c>
      <c r="J15" s="41">
        <v>11</v>
      </c>
      <c r="K15" s="19" t="s">
        <v>130</v>
      </c>
      <c r="L15" s="19" t="s">
        <v>13</v>
      </c>
      <c r="M15" s="19" t="s">
        <v>13</v>
      </c>
      <c r="N15" s="25" t="s">
        <v>14</v>
      </c>
      <c r="O15" s="25" t="s">
        <v>220</v>
      </c>
      <c r="P15" s="30"/>
      <c r="Q15" s="36">
        <f>O15+P15</f>
        <v>4</v>
      </c>
      <c r="R15" s="30">
        <v>40</v>
      </c>
      <c r="S15" s="63">
        <f>Q15/R15</f>
        <v>0.1</v>
      </c>
      <c r="T15" s="25" t="s">
        <v>193</v>
      </c>
      <c r="U15" s="25"/>
    </row>
    <row r="16" spans="1:21" s="43" customFormat="1" ht="17.25" customHeight="1" x14ac:dyDescent="0.3"/>
    <row r="17" spans="1:21" s="43" customFormat="1" ht="17.25" customHeight="1" x14ac:dyDescent="0.3"/>
    <row r="18" spans="1:21" s="43" customFormat="1" ht="17.25" customHeight="1" x14ac:dyDescent="0.3"/>
    <row r="19" spans="1:21" s="43" customFormat="1" ht="17.25" customHeight="1" x14ac:dyDescent="0.3">
      <c r="B19" s="45"/>
      <c r="C19" s="45"/>
      <c r="D19" s="45"/>
      <c r="E19" s="45"/>
      <c r="F19" s="46"/>
      <c r="H19" s="47"/>
      <c r="I19" s="45"/>
      <c r="J19" s="47"/>
      <c r="K19" s="47"/>
      <c r="L19" s="45"/>
      <c r="M19" s="45"/>
      <c r="N19" s="45"/>
      <c r="O19" s="48"/>
      <c r="P19" s="49"/>
      <c r="Q19" s="48"/>
      <c r="R19" s="49"/>
      <c r="S19" s="50"/>
    </row>
    <row r="20" spans="1:21" s="43" customFormat="1" ht="17.25" customHeight="1" x14ac:dyDescent="0.3">
      <c r="B20" s="45"/>
      <c r="C20" s="45"/>
      <c r="D20" s="45"/>
      <c r="E20" s="45"/>
      <c r="F20" s="46"/>
      <c r="H20" s="47"/>
      <c r="I20" s="45"/>
      <c r="J20" s="47"/>
      <c r="K20" s="47"/>
      <c r="L20" s="45"/>
      <c r="M20" s="45"/>
      <c r="N20" s="45"/>
      <c r="O20" s="48"/>
      <c r="P20" s="49"/>
      <c r="Q20" s="48"/>
      <c r="R20" s="49"/>
      <c r="S20" s="50"/>
    </row>
    <row r="21" spans="1:21" s="43" customFormat="1" ht="17.25" customHeight="1" x14ac:dyDescent="0.3">
      <c r="B21" s="45"/>
      <c r="C21" s="45"/>
      <c r="D21" s="45"/>
      <c r="E21" s="45"/>
      <c r="F21" s="46"/>
      <c r="H21" s="47"/>
      <c r="I21" s="45"/>
      <c r="J21" s="47"/>
      <c r="K21" s="47"/>
      <c r="L21" s="45"/>
      <c r="M21" s="45"/>
      <c r="N21" s="45"/>
      <c r="O21" s="48"/>
      <c r="P21" s="49"/>
      <c r="Q21" s="48"/>
      <c r="R21" s="49"/>
      <c r="S21" s="50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5"/>
      <c r="I22" s="14"/>
      <c r="J22" s="15"/>
      <c r="K22" s="15"/>
      <c r="L22" s="14"/>
      <c r="M22" s="14"/>
      <c r="N22" s="14"/>
      <c r="O22" s="16"/>
      <c r="P22" s="17"/>
      <c r="Q22" s="16"/>
      <c r="R22" s="17"/>
      <c r="S22" s="18"/>
      <c r="T22" s="13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5"/>
      <c r="I23" s="14"/>
      <c r="J23" s="15"/>
      <c r="K23" s="15"/>
      <c r="L23" s="14"/>
      <c r="M23" s="14"/>
      <c r="N23" s="14"/>
      <c r="O23" s="16"/>
      <c r="P23" s="17"/>
      <c r="Q23" s="16"/>
      <c r="R23" s="17"/>
      <c r="S23" s="18"/>
      <c r="T23" s="13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5"/>
      <c r="I24" s="14"/>
      <c r="J24" s="15"/>
      <c r="K24" s="15"/>
      <c r="L24" s="14"/>
      <c r="M24" s="14"/>
      <c r="N24" s="14"/>
      <c r="O24" s="16"/>
      <c r="P24" s="17"/>
      <c r="Q24" s="16"/>
      <c r="R24" s="17"/>
      <c r="S24" s="18"/>
      <c r="T24" s="13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5"/>
      <c r="I25" s="14"/>
      <c r="J25" s="15"/>
      <c r="K25" s="15"/>
      <c r="L25" s="14"/>
      <c r="M25" s="14"/>
      <c r="N25" s="14"/>
      <c r="O25" s="16"/>
      <c r="P25" s="17"/>
      <c r="Q25" s="16"/>
      <c r="R25" s="17"/>
      <c r="S25" s="18"/>
      <c r="T25" s="13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5"/>
      <c r="I26" s="14"/>
      <c r="J26" s="15"/>
      <c r="K26" s="15"/>
      <c r="L26" s="14"/>
      <c r="M26" s="14"/>
      <c r="N26" s="14"/>
      <c r="O26" s="16"/>
      <c r="P26" s="17"/>
      <c r="Q26" s="16"/>
      <c r="R26" s="17"/>
      <c r="S26" s="18"/>
      <c r="T26" s="13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5"/>
      <c r="I27" s="14"/>
      <c r="J27" s="15"/>
      <c r="K27" s="15"/>
      <c r="L27" s="14"/>
      <c r="M27" s="14"/>
      <c r="N27" s="14"/>
      <c r="O27" s="16"/>
      <c r="P27" s="17"/>
      <c r="Q27" s="16"/>
      <c r="R27" s="17"/>
      <c r="S27" s="18"/>
      <c r="T27" s="13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5"/>
      <c r="I28" s="14"/>
      <c r="J28" s="15"/>
      <c r="K28" s="15"/>
      <c r="L28" s="14"/>
      <c r="M28" s="14"/>
      <c r="N28" s="14"/>
      <c r="O28" s="16"/>
      <c r="P28" s="17"/>
      <c r="Q28" s="16"/>
      <c r="R28" s="17"/>
      <c r="S28" s="18"/>
      <c r="T28" s="13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5"/>
      <c r="I29" s="14"/>
      <c r="J29" s="15"/>
      <c r="K29" s="15"/>
      <c r="L29" s="14"/>
      <c r="M29" s="14"/>
      <c r="N29" s="14"/>
      <c r="O29" s="16"/>
      <c r="P29" s="17"/>
      <c r="Q29" s="16"/>
      <c r="R29" s="17"/>
      <c r="S29" s="18"/>
      <c r="T29" s="13"/>
      <c r="U29" s="13"/>
    </row>
    <row r="30" spans="1:21" s="43" customFormat="1" ht="15.6" x14ac:dyDescent="0.3">
      <c r="A30" s="13"/>
      <c r="B30" s="14"/>
      <c r="C30" s="14"/>
      <c r="D30" s="14"/>
      <c r="E30" s="14"/>
      <c r="F30" s="39"/>
      <c r="G30" s="13"/>
      <c r="H30" s="15"/>
      <c r="I30" s="14"/>
      <c r="J30" s="15"/>
      <c r="K30" s="15"/>
      <c r="L30" s="14"/>
      <c r="M30" s="14"/>
      <c r="N30" s="14"/>
      <c r="O30" s="16"/>
      <c r="P30" s="17"/>
      <c r="Q30" s="16"/>
      <c r="R30" s="17"/>
      <c r="S30" s="18"/>
      <c r="T30" s="13"/>
      <c r="U30" s="13"/>
    </row>
  </sheetData>
  <sheetProtection formatCells="0" formatColumns="0" formatRows="0" sort="0"/>
  <autoFilter ref="B6:S18"/>
  <sortState ref="A7:T30">
    <sortCondition descending="1" ref="S1"/>
  </sortState>
  <mergeCells count="1">
    <mergeCell ref="A2:S3"/>
  </mergeCells>
  <dataValidations count="4">
    <dataValidation type="list" allowBlank="1" showInputMessage="1" showErrorMessage="1" sqref="I7:I15">
      <formula1>municipal</formula1>
    </dataValidation>
    <dataValidation type="list" allowBlank="1" showInputMessage="1" showErrorMessage="1" sqref="L7:M15 G7:H15">
      <formula1>rf</formula1>
    </dataValidation>
    <dataValidation type="list" allowBlank="1" showInputMessage="1" showErrorMessage="1" sqref="N7:N15">
      <formula1>type</formula1>
    </dataValidation>
    <dataValidation type="list" allowBlank="1" showInputMessage="1" showErrorMessage="1" sqref="E7:E15">
      <formula1>sex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showGridLines="0" zoomScale="90" zoomScaleNormal="90" workbookViewId="0">
      <pane ySplit="6" topLeftCell="A7" activePane="bottomLeft" state="frozen"/>
      <selection pane="bottomLeft" activeCell="A9" sqref="A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4" t="s">
        <v>192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169</v>
      </c>
      <c r="C7" s="23" t="s">
        <v>170</v>
      </c>
      <c r="D7" s="23" t="s">
        <v>171</v>
      </c>
      <c r="E7" s="19" t="s">
        <v>153</v>
      </c>
      <c r="F7" s="22">
        <v>40926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143</v>
      </c>
      <c r="L7" s="19" t="s">
        <v>13</v>
      </c>
      <c r="M7" s="19" t="s">
        <v>13</v>
      </c>
      <c r="N7" s="25" t="s">
        <v>14</v>
      </c>
      <c r="O7" s="25" t="s">
        <v>216</v>
      </c>
      <c r="P7" s="30"/>
      <c r="Q7" s="36">
        <f>O7+P7</f>
        <v>26</v>
      </c>
      <c r="R7" s="30">
        <v>65</v>
      </c>
      <c r="S7" s="63">
        <f>Q7/R7</f>
        <v>0.4</v>
      </c>
      <c r="T7" s="24" t="s">
        <v>193</v>
      </c>
      <c r="U7" s="25"/>
    </row>
    <row r="8" spans="1:21" s="43" customFormat="1" ht="17.25" customHeight="1" x14ac:dyDescent="0.3">
      <c r="A8" s="21">
        <v>2</v>
      </c>
      <c r="B8" s="31" t="s">
        <v>174</v>
      </c>
      <c r="C8" s="32" t="s">
        <v>175</v>
      </c>
      <c r="D8" s="32" t="s">
        <v>151</v>
      </c>
      <c r="E8" s="19" t="s">
        <v>153</v>
      </c>
      <c r="F8" s="33">
        <v>41180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143</v>
      </c>
      <c r="L8" s="19" t="s">
        <v>13</v>
      </c>
      <c r="M8" s="19" t="s">
        <v>13</v>
      </c>
      <c r="N8" s="25" t="s">
        <v>14</v>
      </c>
      <c r="O8" s="25" t="s">
        <v>208</v>
      </c>
      <c r="P8" s="30"/>
      <c r="Q8" s="36">
        <f>O8+P8</f>
        <v>22</v>
      </c>
      <c r="R8" s="30">
        <v>65</v>
      </c>
      <c r="S8" s="63">
        <f>Q8/R8</f>
        <v>0.33846153846153848</v>
      </c>
      <c r="T8" s="24" t="s">
        <v>193</v>
      </c>
      <c r="U8" s="25"/>
    </row>
    <row r="9" spans="1:21" s="43" customFormat="1" ht="17.25" customHeight="1" x14ac:dyDescent="0.3">
      <c r="A9" s="21">
        <v>3</v>
      </c>
      <c r="B9" s="23" t="s">
        <v>167</v>
      </c>
      <c r="C9" s="23" t="s">
        <v>168</v>
      </c>
      <c r="D9" s="23" t="s">
        <v>133</v>
      </c>
      <c r="E9" s="19" t="s">
        <v>11</v>
      </c>
      <c r="F9" s="22">
        <v>40974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143</v>
      </c>
      <c r="L9" s="19" t="s">
        <v>13</v>
      </c>
      <c r="M9" s="19" t="s">
        <v>13</v>
      </c>
      <c r="N9" s="25" t="s">
        <v>14</v>
      </c>
      <c r="O9" s="25" t="s">
        <v>208</v>
      </c>
      <c r="P9" s="30"/>
      <c r="Q9" s="36">
        <f>O9+P9</f>
        <v>22</v>
      </c>
      <c r="R9" s="30">
        <v>65</v>
      </c>
      <c r="S9" s="63">
        <f>Q9/R9</f>
        <v>0.33846153846153848</v>
      </c>
      <c r="T9" s="24" t="s">
        <v>193</v>
      </c>
      <c r="U9" s="25"/>
    </row>
    <row r="10" spans="1:21" s="43" customFormat="1" ht="17.25" customHeight="1" x14ac:dyDescent="0.3">
      <c r="B10" s="45"/>
      <c r="C10" s="45"/>
      <c r="D10" s="45"/>
      <c r="E10" s="45"/>
      <c r="F10" s="46"/>
      <c r="I10" s="47"/>
      <c r="J10" s="45"/>
      <c r="K10" s="47"/>
      <c r="L10" s="47"/>
      <c r="M10" s="45"/>
      <c r="N10" s="45"/>
      <c r="O10" s="45"/>
      <c r="P10" s="48"/>
      <c r="Q10" s="49"/>
      <c r="R10" s="48"/>
      <c r="S10" s="49"/>
      <c r="T10" s="50"/>
    </row>
    <row r="11" spans="1:21" s="43" customFormat="1" ht="17.25" customHeight="1" x14ac:dyDescent="0.3">
      <c r="B11" s="45"/>
      <c r="C11" s="45"/>
      <c r="D11" s="45"/>
      <c r="E11" s="45"/>
      <c r="F11" s="46"/>
      <c r="I11" s="47"/>
      <c r="J11" s="45"/>
      <c r="K11" s="47"/>
      <c r="L11" s="47"/>
      <c r="M11" s="45"/>
      <c r="N11" s="45"/>
      <c r="O11" s="45"/>
      <c r="P11" s="48"/>
      <c r="Q11" s="49"/>
      <c r="R11" s="48"/>
      <c r="S11" s="49"/>
      <c r="T11" s="50"/>
    </row>
    <row r="12" spans="1:21" s="43" customFormat="1" ht="15.6" x14ac:dyDescent="0.3">
      <c r="B12" s="45"/>
      <c r="C12" s="45"/>
      <c r="D12" s="45"/>
      <c r="E12" s="45"/>
      <c r="F12" s="46"/>
      <c r="I12" s="47"/>
      <c r="J12" s="45"/>
      <c r="K12" s="47"/>
      <c r="L12" s="47"/>
      <c r="M12" s="45"/>
      <c r="N12" s="45"/>
      <c r="O12" s="45"/>
      <c r="P12" s="48"/>
      <c r="Q12" s="49"/>
      <c r="R12" s="48"/>
      <c r="S12" s="49"/>
      <c r="T12" s="50"/>
    </row>
  </sheetData>
  <sheetProtection formatCells="0" formatColumns="0" formatRows="0" sort="0"/>
  <autoFilter ref="B6:T9"/>
  <sortState ref="A7:T12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9">
      <formula1>sex</formula1>
    </dataValidation>
    <dataValidation type="list" allowBlank="1" showInputMessage="1" showErrorMessage="1" sqref="N7:N9">
      <formula1>type</formula1>
    </dataValidation>
    <dataValidation type="list" allowBlank="1" showInputMessage="1" showErrorMessage="1" sqref="G7:H9 L7:M9">
      <formula1>rf</formula1>
    </dataValidation>
    <dataValidation type="list" allowBlank="1" showInputMessage="1" showErrorMessage="1" sqref="I7:I9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4" t="s">
        <v>224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177</v>
      </c>
      <c r="C7" s="23" t="s">
        <v>178</v>
      </c>
      <c r="D7" s="23" t="s">
        <v>163</v>
      </c>
      <c r="E7" s="19" t="s">
        <v>153</v>
      </c>
      <c r="F7" s="33">
        <v>40709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144</v>
      </c>
      <c r="L7" s="19" t="s">
        <v>13</v>
      </c>
      <c r="M7" s="19" t="s">
        <v>13</v>
      </c>
      <c r="N7" s="25" t="s">
        <v>7</v>
      </c>
      <c r="O7" s="25" t="s">
        <v>221</v>
      </c>
      <c r="P7" s="30"/>
      <c r="Q7" s="36">
        <f>O7+P7</f>
        <v>43</v>
      </c>
      <c r="R7" s="30">
        <v>80</v>
      </c>
      <c r="S7" s="63">
        <f>Q7/R7</f>
        <v>0.53749999999999998</v>
      </c>
      <c r="T7" s="24" t="s">
        <v>193</v>
      </c>
      <c r="U7" s="25"/>
    </row>
    <row r="8" spans="1:21" s="43" customFormat="1" ht="17.25" customHeight="1" x14ac:dyDescent="0.3">
      <c r="A8" s="21">
        <v>2</v>
      </c>
      <c r="B8" s="23" t="s">
        <v>173</v>
      </c>
      <c r="C8" s="23" t="s">
        <v>148</v>
      </c>
      <c r="D8" s="23" t="s">
        <v>176</v>
      </c>
      <c r="E8" s="19" t="s">
        <v>153</v>
      </c>
      <c r="F8" s="22">
        <v>40744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144</v>
      </c>
      <c r="L8" s="19" t="s">
        <v>13</v>
      </c>
      <c r="M8" s="19" t="s">
        <v>13</v>
      </c>
      <c r="N8" s="25" t="s">
        <v>14</v>
      </c>
      <c r="O8" s="25" t="s">
        <v>222</v>
      </c>
      <c r="P8" s="30"/>
      <c r="Q8" s="36">
        <f>O8+P8</f>
        <v>27</v>
      </c>
      <c r="R8" s="30">
        <v>80</v>
      </c>
      <c r="S8" s="63">
        <f>Q8/R8</f>
        <v>0.33750000000000002</v>
      </c>
      <c r="T8" s="24" t="s">
        <v>193</v>
      </c>
      <c r="U8" s="25"/>
    </row>
    <row r="9" spans="1:21" s="43" customFormat="1" ht="17.25" customHeight="1" x14ac:dyDescent="0.3">
      <c r="A9" s="21">
        <v>3</v>
      </c>
      <c r="B9" s="25" t="s">
        <v>179</v>
      </c>
      <c r="C9" s="25" t="s">
        <v>180</v>
      </c>
      <c r="D9" s="40" t="s">
        <v>172</v>
      </c>
      <c r="E9" s="19" t="s">
        <v>153</v>
      </c>
      <c r="F9" s="22">
        <v>40662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144</v>
      </c>
      <c r="L9" s="19" t="s">
        <v>13</v>
      </c>
      <c r="M9" s="19" t="s">
        <v>13</v>
      </c>
      <c r="N9" s="25" t="s">
        <v>14</v>
      </c>
      <c r="O9" s="25" t="s">
        <v>202</v>
      </c>
      <c r="P9" s="30"/>
      <c r="Q9" s="36">
        <f>O9+P9</f>
        <v>20</v>
      </c>
      <c r="R9" s="30">
        <v>80</v>
      </c>
      <c r="S9" s="63">
        <f>Q9/R9</f>
        <v>0.25</v>
      </c>
      <c r="T9" s="24" t="s">
        <v>193</v>
      </c>
      <c r="U9" s="25"/>
    </row>
    <row r="10" spans="1:21" s="43" customFormat="1" ht="17.25" customHeight="1" x14ac:dyDescent="0.3">
      <c r="A10" s="21">
        <v>6</v>
      </c>
      <c r="B10" s="23" t="s">
        <v>215</v>
      </c>
      <c r="C10" s="23" t="s">
        <v>204</v>
      </c>
      <c r="D10" s="23" t="s">
        <v>223</v>
      </c>
      <c r="E10" s="19" t="s">
        <v>153</v>
      </c>
      <c r="F10" s="22">
        <v>40595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181</v>
      </c>
      <c r="L10" s="19" t="s">
        <v>13</v>
      </c>
      <c r="M10" s="19" t="s">
        <v>13</v>
      </c>
      <c r="N10" s="25" t="s">
        <v>14</v>
      </c>
      <c r="O10" s="25" t="s">
        <v>210</v>
      </c>
      <c r="P10" s="30"/>
      <c r="Q10" s="36">
        <f>O10+P10</f>
        <v>16</v>
      </c>
      <c r="R10" s="30">
        <v>80</v>
      </c>
      <c r="S10" s="63">
        <f>Q10/R10</f>
        <v>0.2</v>
      </c>
      <c r="T10" s="24" t="s">
        <v>193</v>
      </c>
      <c r="U10" s="25"/>
    </row>
    <row r="11" spans="1:21" s="43" customFormat="1" ht="17.25" customHeight="1" x14ac:dyDescent="0.3">
      <c r="A11" s="21">
        <v>4</v>
      </c>
      <c r="B11" s="23" t="s">
        <v>182</v>
      </c>
      <c r="C11" s="23" t="s">
        <v>178</v>
      </c>
      <c r="D11" s="23" t="s">
        <v>155</v>
      </c>
      <c r="E11" s="19" t="s">
        <v>153</v>
      </c>
      <c r="F11" s="22">
        <v>40632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181</v>
      </c>
      <c r="L11" s="19" t="s">
        <v>13</v>
      </c>
      <c r="M11" s="19" t="s">
        <v>13</v>
      </c>
      <c r="N11" s="25" t="s">
        <v>14</v>
      </c>
      <c r="O11" s="25" t="s">
        <v>217</v>
      </c>
      <c r="P11" s="30"/>
      <c r="Q11" s="36">
        <f>O11+P11</f>
        <v>13</v>
      </c>
      <c r="R11" s="30">
        <v>80</v>
      </c>
      <c r="S11" s="63">
        <f>Q11/R11</f>
        <v>0.16250000000000001</v>
      </c>
      <c r="T11" s="24" t="s">
        <v>193</v>
      </c>
      <c r="U11" s="25"/>
    </row>
    <row r="12" spans="1:21" s="43" customFormat="1" ht="17.25" customHeight="1" x14ac:dyDescent="0.3">
      <c r="A12" s="21">
        <v>5</v>
      </c>
      <c r="B12" s="25" t="s">
        <v>213</v>
      </c>
      <c r="C12" s="25" t="s">
        <v>214</v>
      </c>
      <c r="D12" s="25" t="s">
        <v>142</v>
      </c>
      <c r="E12" s="19" t="s">
        <v>153</v>
      </c>
      <c r="F12" s="22">
        <v>40614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181</v>
      </c>
      <c r="L12" s="19" t="s">
        <v>13</v>
      </c>
      <c r="M12" s="19" t="s">
        <v>13</v>
      </c>
      <c r="N12" s="25" t="s">
        <v>14</v>
      </c>
      <c r="O12" s="25" t="s">
        <v>212</v>
      </c>
      <c r="P12" s="30"/>
      <c r="Q12" s="36">
        <f>O12+P12</f>
        <v>11</v>
      </c>
      <c r="R12" s="30">
        <v>80</v>
      </c>
      <c r="S12" s="63">
        <f>Q12/R12</f>
        <v>0.13750000000000001</v>
      </c>
      <c r="T12" s="24" t="s">
        <v>193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G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G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5.6" x14ac:dyDescent="0.3">
      <c r="B15" s="45"/>
      <c r="C15" s="45"/>
      <c r="D15" s="45"/>
      <c r="E15" s="45"/>
      <c r="F15" s="46"/>
      <c r="G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</sheetData>
  <sheetProtection formatCells="0" formatColumns="0" formatRows="0" sort="0"/>
  <autoFilter ref="B6:T12"/>
  <sortState ref="A7:T15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G7:H12 L7:M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zoomScale="90" zoomScaleNormal="90" workbookViewId="0">
      <pane ySplit="6" topLeftCell="A7" activePane="bottomLeft" state="frozen"/>
      <selection pane="bottomLeft" activeCell="J21" sqref="J21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4" t="s">
        <v>192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184</v>
      </c>
      <c r="C7" s="23" t="s">
        <v>185</v>
      </c>
      <c r="D7" s="23" t="s">
        <v>186</v>
      </c>
      <c r="E7" s="19" t="s">
        <v>159</v>
      </c>
      <c r="F7" s="22">
        <v>40240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145</v>
      </c>
      <c r="L7" s="19" t="s">
        <v>13</v>
      </c>
      <c r="M7" s="19" t="s">
        <v>13</v>
      </c>
      <c r="N7" s="25"/>
      <c r="O7" s="25" t="s">
        <v>222</v>
      </c>
      <c r="P7" s="30"/>
      <c r="Q7" s="36" t="s">
        <v>222</v>
      </c>
      <c r="R7" s="30">
        <v>80</v>
      </c>
      <c r="S7" s="63">
        <f>Q7/R7</f>
        <v>0.33750000000000002</v>
      </c>
      <c r="T7" s="24" t="s">
        <v>193</v>
      </c>
      <c r="U7" s="25"/>
    </row>
    <row r="8" spans="1:21" s="43" customFormat="1" ht="17.25" customHeight="1" x14ac:dyDescent="0.3">
      <c r="A8" s="21">
        <v>2</v>
      </c>
      <c r="B8" s="23" t="s">
        <v>187</v>
      </c>
      <c r="C8" s="23" t="s">
        <v>188</v>
      </c>
      <c r="D8" s="23" t="s">
        <v>189</v>
      </c>
      <c r="E8" s="19" t="s">
        <v>153</v>
      </c>
      <c r="F8" s="22">
        <v>40443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145</v>
      </c>
      <c r="L8" s="19" t="s">
        <v>13</v>
      </c>
      <c r="M8" s="19" t="s">
        <v>13</v>
      </c>
      <c r="N8" s="25"/>
      <c r="O8" s="25" t="s">
        <v>211</v>
      </c>
      <c r="P8" s="30"/>
      <c r="Q8" s="36" t="s">
        <v>211</v>
      </c>
      <c r="R8" s="30">
        <v>80</v>
      </c>
      <c r="S8" s="63">
        <f>Q8/R8</f>
        <v>0.22500000000000001</v>
      </c>
      <c r="T8" s="24" t="s">
        <v>193</v>
      </c>
      <c r="U8" s="25"/>
    </row>
    <row r="9" spans="1:21" s="43" customFormat="1" ht="17.25" customHeight="1" x14ac:dyDescent="0.3">
      <c r="A9" s="21">
        <v>3</v>
      </c>
      <c r="B9" s="23" t="s">
        <v>195</v>
      </c>
      <c r="C9" s="23" t="s">
        <v>225</v>
      </c>
      <c r="D9" s="23" t="s">
        <v>226</v>
      </c>
      <c r="E9" s="19" t="s">
        <v>159</v>
      </c>
      <c r="F9" s="22">
        <v>40855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145</v>
      </c>
      <c r="L9" s="19" t="s">
        <v>13</v>
      </c>
      <c r="M9" s="19" t="s">
        <v>13</v>
      </c>
      <c r="N9" s="25"/>
      <c r="O9" s="25" t="s">
        <v>210</v>
      </c>
      <c r="P9" s="30"/>
      <c r="Q9" s="36" t="s">
        <v>210</v>
      </c>
      <c r="R9" s="30">
        <v>80</v>
      </c>
      <c r="S9" s="63">
        <f>Q9/R9</f>
        <v>0.2</v>
      </c>
      <c r="T9" s="24" t="s">
        <v>193</v>
      </c>
      <c r="U9" s="25"/>
    </row>
    <row r="10" spans="1:21" s="43" customFormat="1" ht="17.25" customHeight="1" x14ac:dyDescent="0.3">
      <c r="A10" s="21">
        <v>4</v>
      </c>
      <c r="B10" s="23" t="s">
        <v>194</v>
      </c>
      <c r="C10" s="23" t="s">
        <v>178</v>
      </c>
      <c r="D10" s="23" t="s">
        <v>154</v>
      </c>
      <c r="E10" s="19" t="s">
        <v>153</v>
      </c>
      <c r="F10" s="22">
        <v>40229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145</v>
      </c>
      <c r="L10" s="19" t="s">
        <v>13</v>
      </c>
      <c r="M10" s="19" t="s">
        <v>13</v>
      </c>
      <c r="N10" s="25"/>
      <c r="O10" s="25" t="s">
        <v>209</v>
      </c>
      <c r="P10" s="30"/>
      <c r="Q10" s="36" t="s">
        <v>209</v>
      </c>
      <c r="R10" s="30">
        <v>80</v>
      </c>
      <c r="S10" s="63">
        <f>Q10/R10</f>
        <v>0.17499999999999999</v>
      </c>
      <c r="T10" s="24" t="s">
        <v>193</v>
      </c>
      <c r="U10" s="25"/>
    </row>
    <row r="11" spans="1:21" s="43" customFormat="1" ht="17.25" customHeight="1" x14ac:dyDescent="0.3">
      <c r="B11" s="45"/>
      <c r="C11" s="45"/>
      <c r="D11" s="45"/>
      <c r="E11" s="45"/>
      <c r="F11" s="46"/>
      <c r="I11" s="47"/>
      <c r="J11" s="45"/>
      <c r="K11" s="47"/>
      <c r="L11" s="47"/>
      <c r="M11" s="45"/>
      <c r="N11" s="45"/>
      <c r="O11" s="45"/>
      <c r="P11" s="48"/>
      <c r="Q11" s="49"/>
      <c r="R11" s="48"/>
      <c r="S11" s="49"/>
      <c r="T11" s="50"/>
    </row>
    <row r="12" spans="1:21" s="43" customFormat="1" ht="17.25" customHeight="1" x14ac:dyDescent="0.3">
      <c r="B12" s="45"/>
      <c r="C12" s="45"/>
      <c r="D12" s="45"/>
      <c r="E12" s="45"/>
      <c r="F12" s="46"/>
      <c r="I12" s="47"/>
      <c r="J12" s="45"/>
      <c r="K12" s="47"/>
      <c r="L12" s="47"/>
      <c r="M12" s="45"/>
      <c r="N12" s="45"/>
      <c r="O12" s="45"/>
      <c r="P12" s="48"/>
      <c r="Q12" s="49"/>
      <c r="R12" s="48"/>
      <c r="S12" s="49"/>
      <c r="T12" s="50"/>
    </row>
    <row r="13" spans="1:21" s="43" customFormat="1" ht="15.6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</sheetData>
  <sheetProtection formatCells="0" formatColumns="0" formatRows="0" sort="0"/>
  <autoFilter ref="B6:T10"/>
  <sortState ref="A7:T13">
    <sortCondition descending="1" ref="S1"/>
  </sortState>
  <mergeCells count="1">
    <mergeCell ref="A2:T3"/>
  </mergeCells>
  <dataValidations count="4">
    <dataValidation type="list" allowBlank="1" showInputMessage="1" showErrorMessage="1" sqref="E7:E10">
      <formula1>sex</formula1>
    </dataValidation>
    <dataValidation type="list" allowBlank="1" showInputMessage="1" showErrorMessage="1" sqref="N7:N10">
      <formula1>type</formula1>
    </dataValidation>
    <dataValidation type="list" allowBlank="1" showInputMessage="1" showErrorMessage="1" sqref="G7:H10 L7:M10">
      <formula1>rf</formula1>
    </dataValidation>
    <dataValidation type="list" allowBlank="1" showInputMessage="1" showErrorMessage="1" sqref="I7:I10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abSelected="1" zoomScale="90" zoomScaleNormal="90" workbookViewId="0">
      <pane ySplit="6" topLeftCell="A7" activePane="bottomLeft" state="frozen"/>
      <selection pane="bottomLeft" activeCell="Q14" sqref="Q14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4" t="s">
        <v>192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2</v>
      </c>
      <c r="B7" s="20" t="s">
        <v>198</v>
      </c>
      <c r="C7" s="25" t="s">
        <v>175</v>
      </c>
      <c r="D7" s="25" t="s">
        <v>228</v>
      </c>
      <c r="E7" s="19" t="s">
        <v>153</v>
      </c>
      <c r="F7" s="44">
        <v>40008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146</v>
      </c>
      <c r="L7" s="19" t="s">
        <v>13</v>
      </c>
      <c r="M7" s="19" t="s">
        <v>13</v>
      </c>
      <c r="N7" s="25"/>
      <c r="O7" s="25" t="s">
        <v>232</v>
      </c>
      <c r="P7" s="30"/>
      <c r="Q7" s="36" t="s">
        <v>232</v>
      </c>
      <c r="R7" s="30">
        <v>82</v>
      </c>
      <c r="S7" s="63">
        <f>Q7/R7</f>
        <v>0.51219512195121952</v>
      </c>
      <c r="T7" s="25" t="s">
        <v>193</v>
      </c>
      <c r="U7" s="25"/>
    </row>
    <row r="8" spans="1:21" s="43" customFormat="1" ht="17.25" customHeight="1" x14ac:dyDescent="0.3">
      <c r="A8" s="21">
        <v>3</v>
      </c>
      <c r="B8" s="20" t="s">
        <v>203</v>
      </c>
      <c r="C8" s="25" t="s">
        <v>204</v>
      </c>
      <c r="D8" s="25" t="s">
        <v>228</v>
      </c>
      <c r="E8" s="19" t="s">
        <v>153</v>
      </c>
      <c r="F8" s="44">
        <v>40098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146</v>
      </c>
      <c r="L8" s="19" t="s">
        <v>13</v>
      </c>
      <c r="M8" s="19" t="s">
        <v>13</v>
      </c>
      <c r="N8" s="25"/>
      <c r="O8" s="25" t="s">
        <v>233</v>
      </c>
      <c r="P8" s="30"/>
      <c r="Q8" s="36" t="s">
        <v>233</v>
      </c>
      <c r="R8" s="30">
        <v>82</v>
      </c>
      <c r="S8" s="63">
        <f>Q8/R8</f>
        <v>0.42682926829268292</v>
      </c>
      <c r="T8" s="25" t="s">
        <v>193</v>
      </c>
      <c r="U8" s="25"/>
    </row>
    <row r="9" spans="1:21" s="43" customFormat="1" ht="17.25" customHeight="1" x14ac:dyDescent="0.3">
      <c r="A9" s="21">
        <v>6</v>
      </c>
      <c r="B9" s="25" t="s">
        <v>191</v>
      </c>
      <c r="C9" s="25" t="s">
        <v>183</v>
      </c>
      <c r="D9" s="25" t="s">
        <v>166</v>
      </c>
      <c r="E9" s="19" t="s">
        <v>153</v>
      </c>
      <c r="F9" s="22">
        <v>39834</v>
      </c>
      <c r="G9" s="19" t="s">
        <v>13</v>
      </c>
      <c r="H9" s="19" t="s">
        <v>13</v>
      </c>
      <c r="I9" s="21" t="s">
        <v>65</v>
      </c>
      <c r="J9" s="41">
        <v>11</v>
      </c>
      <c r="K9" s="19" t="s">
        <v>190</v>
      </c>
      <c r="L9" s="19" t="s">
        <v>13</v>
      </c>
      <c r="M9" s="19" t="s">
        <v>13</v>
      </c>
      <c r="N9" s="25"/>
      <c r="O9" s="25" t="s">
        <v>202</v>
      </c>
      <c r="P9" s="30"/>
      <c r="Q9" s="36" t="s">
        <v>202</v>
      </c>
      <c r="R9" s="30">
        <v>82</v>
      </c>
      <c r="S9" s="63">
        <f>Q9/R9</f>
        <v>0.24390243902439024</v>
      </c>
      <c r="T9" s="25" t="s">
        <v>193</v>
      </c>
      <c r="U9" s="25"/>
    </row>
    <row r="10" spans="1:21" s="43" customFormat="1" ht="17.25" customHeight="1" x14ac:dyDescent="0.3">
      <c r="A10" s="21">
        <v>4</v>
      </c>
      <c r="B10" s="20" t="s">
        <v>200</v>
      </c>
      <c r="C10" s="25" t="s">
        <v>170</v>
      </c>
      <c r="D10" s="25" t="s">
        <v>231</v>
      </c>
      <c r="E10" s="19" t="s">
        <v>153</v>
      </c>
      <c r="F10" s="44">
        <v>40052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190</v>
      </c>
      <c r="L10" s="19" t="s">
        <v>13</v>
      </c>
      <c r="M10" s="19" t="s">
        <v>13</v>
      </c>
      <c r="N10" s="25"/>
      <c r="O10" s="25" t="s">
        <v>206</v>
      </c>
      <c r="P10" s="30"/>
      <c r="Q10" s="36" t="s">
        <v>206</v>
      </c>
      <c r="R10" s="30">
        <v>82</v>
      </c>
      <c r="S10" s="63">
        <f>Q10/R10</f>
        <v>0.18292682926829268</v>
      </c>
      <c r="T10" s="25" t="s">
        <v>193</v>
      </c>
      <c r="U10" s="25"/>
    </row>
    <row r="11" spans="1:21" s="43" customFormat="1" ht="17.25" customHeight="1" x14ac:dyDescent="0.3">
      <c r="A11" s="21">
        <v>5</v>
      </c>
      <c r="B11" s="20" t="s">
        <v>201</v>
      </c>
      <c r="C11" s="25" t="s">
        <v>229</v>
      </c>
      <c r="D11" s="25" t="s">
        <v>230</v>
      </c>
      <c r="E11" s="19" t="s">
        <v>159</v>
      </c>
      <c r="F11" s="44">
        <v>39938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190</v>
      </c>
      <c r="L11" s="19" t="s">
        <v>13</v>
      </c>
      <c r="M11" s="19" t="s">
        <v>13</v>
      </c>
      <c r="N11" s="25"/>
      <c r="O11" s="25" t="s">
        <v>207</v>
      </c>
      <c r="P11" s="30"/>
      <c r="Q11" s="36" t="s">
        <v>207</v>
      </c>
      <c r="R11" s="30">
        <v>82</v>
      </c>
      <c r="S11" s="63">
        <f>Q11/R11</f>
        <v>0.14634146341463414</v>
      </c>
      <c r="T11" s="25" t="s">
        <v>193</v>
      </c>
      <c r="U11" s="25"/>
    </row>
    <row r="12" spans="1:21" s="43" customFormat="1" ht="17.25" customHeight="1" x14ac:dyDescent="0.3">
      <c r="A12" s="21">
        <v>1</v>
      </c>
      <c r="B12" s="20" t="s">
        <v>196</v>
      </c>
      <c r="C12" s="25" t="s">
        <v>197</v>
      </c>
      <c r="D12" s="25" t="s">
        <v>227</v>
      </c>
      <c r="E12" s="19" t="s">
        <v>159</v>
      </c>
      <c r="F12" s="44">
        <v>39984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199</v>
      </c>
      <c r="L12" s="19" t="s">
        <v>13</v>
      </c>
      <c r="M12" s="19" t="s">
        <v>13</v>
      </c>
      <c r="N12" s="25"/>
      <c r="O12" s="25" t="s">
        <v>205</v>
      </c>
      <c r="P12" s="30"/>
      <c r="Q12" s="36">
        <f>O12+P12</f>
        <v>10</v>
      </c>
      <c r="R12" s="30">
        <v>82</v>
      </c>
      <c r="S12" s="63">
        <f>Q12/R12</f>
        <v>0.12195121951219512</v>
      </c>
      <c r="T12" s="25" t="s">
        <v>193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7.25" customHeight="1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7.25" customHeight="1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  <row r="33" spans="1:21" s="43" customFormat="1" ht="17.25" customHeight="1" x14ac:dyDescent="0.3">
      <c r="A33" s="13"/>
      <c r="B33" s="14"/>
      <c r="C33" s="14"/>
      <c r="D33" s="14"/>
      <c r="E33" s="14"/>
      <c r="F33" s="39"/>
      <c r="G33" s="13"/>
      <c r="H33" s="13"/>
      <c r="I33" s="15"/>
      <c r="J33" s="14"/>
      <c r="K33" s="15"/>
      <c r="L33" s="15"/>
      <c r="M33" s="14"/>
      <c r="N33" s="14"/>
      <c r="O33" s="14"/>
      <c r="P33" s="16"/>
      <c r="Q33" s="17"/>
      <c r="R33" s="16"/>
      <c r="S33" s="17"/>
      <c r="T33" s="18"/>
      <c r="U33" s="13"/>
    </row>
    <row r="34" spans="1:21" s="43" customFormat="1" ht="17.25" customHeight="1" x14ac:dyDescent="0.3">
      <c r="A34" s="13"/>
      <c r="B34" s="14"/>
      <c r="C34" s="14"/>
      <c r="D34" s="14"/>
      <c r="E34" s="14"/>
      <c r="F34" s="39"/>
      <c r="G34" s="13"/>
      <c r="H34" s="13"/>
      <c r="I34" s="15"/>
      <c r="J34" s="14"/>
      <c r="K34" s="15"/>
      <c r="L34" s="15"/>
      <c r="M34" s="14"/>
      <c r="N34" s="14"/>
      <c r="O34" s="14"/>
      <c r="P34" s="16"/>
      <c r="Q34" s="17"/>
      <c r="R34" s="16"/>
      <c r="S34" s="17"/>
      <c r="T34" s="18"/>
      <c r="U34" s="13"/>
    </row>
    <row r="35" spans="1:21" s="43" customFormat="1" ht="15.6" x14ac:dyDescent="0.3">
      <c r="A35" s="13"/>
      <c r="B35" s="14"/>
      <c r="C35" s="14"/>
      <c r="D35" s="14"/>
      <c r="E35" s="14"/>
      <c r="F35" s="39"/>
      <c r="G35" s="13"/>
      <c r="H35" s="13"/>
      <c r="I35" s="15"/>
      <c r="J35" s="14"/>
      <c r="K35" s="15"/>
      <c r="L35" s="15"/>
      <c r="M35" s="14"/>
      <c r="N35" s="14"/>
      <c r="O35" s="14"/>
      <c r="P35" s="16"/>
      <c r="Q35" s="17"/>
      <c r="R35" s="16"/>
      <c r="S35" s="17"/>
      <c r="T35" s="18"/>
      <c r="U35" s="13"/>
    </row>
  </sheetData>
  <sheetProtection formatCells="0" formatColumns="0" formatRows="0" sort="0"/>
  <autoFilter ref="B6:T12"/>
  <sortState ref="A7:T35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2024-09-30T14:09:08Z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