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180" windowHeight="9225" tabRatio="642"/>
  </bookViews>
  <sheets>
    <sheet name="4 кл. " sheetId="11" r:id="rId1"/>
    <sheet name="5 кл. " sheetId="10" r:id="rId2"/>
    <sheet name="6 кл." sheetId="3" r:id="rId3"/>
    <sheet name="7 кл." sheetId="5" r:id="rId4"/>
    <sheet name="8 кл." sheetId="6" r:id="rId5"/>
    <sheet name="9 кл." sheetId="7" r:id="rId6"/>
    <sheet name="10 кл." sheetId="8" r:id="rId7"/>
    <sheet name="11 кл." sheetId="9" r:id="rId8"/>
    <sheet name="Лист2" sheetId="2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'10 кл.'!$B$6:$T$35</definedName>
    <definedName name="_xlnm._FilterDatabase" localSheetId="7" hidden="1">'11 кл.'!$B$6:$T$35</definedName>
    <definedName name="_xlnm._FilterDatabase" localSheetId="0" hidden="1">'4 кл. '!$B$6:$T$34</definedName>
    <definedName name="_xlnm._FilterDatabase" localSheetId="1" hidden="1">'5 кл. '!$B$6:$S$35</definedName>
    <definedName name="_xlnm._FilterDatabase" localSheetId="2" hidden="1">'6 кл.'!$B$6:$T$35</definedName>
    <definedName name="_xlnm._FilterDatabase" localSheetId="3" hidden="1">'7 кл.'!$B$6:$T$35</definedName>
    <definedName name="_xlnm._FilterDatabase" localSheetId="4" hidden="1">'8 кл.'!$B$6:$T$35</definedName>
    <definedName name="_xlnm._FilterDatabase" localSheetId="5" hidden="1">'9 кл.'!$B$6:$T$35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S73" i="9" l="1"/>
  <c r="Q73" i="9"/>
  <c r="S72" i="9"/>
  <c r="Q72" i="9"/>
  <c r="S71" i="9"/>
  <c r="Q71" i="9"/>
  <c r="S70" i="9"/>
  <c r="Q70" i="9"/>
  <c r="S69" i="9"/>
  <c r="Q69" i="9"/>
  <c r="S68" i="9"/>
  <c r="Q68" i="9"/>
  <c r="S67" i="9"/>
  <c r="Q67" i="9"/>
  <c r="S66" i="9"/>
  <c r="Q66" i="9"/>
  <c r="S65" i="9"/>
  <c r="Q65" i="9"/>
  <c r="S64" i="9"/>
  <c r="Q64" i="9"/>
  <c r="S63" i="9"/>
  <c r="Q63" i="9"/>
  <c r="S62" i="9"/>
  <c r="Q62" i="9"/>
  <c r="S61" i="9"/>
  <c r="Q61" i="9"/>
  <c r="S60" i="9"/>
  <c r="Q60" i="9"/>
  <c r="S59" i="9"/>
  <c r="Q59" i="9"/>
  <c r="S58" i="9"/>
  <c r="Q58" i="9"/>
  <c r="S57" i="9"/>
  <c r="Q57" i="9"/>
  <c r="S56" i="9"/>
  <c r="Q56" i="9"/>
  <c r="S55" i="9"/>
  <c r="Q55" i="9"/>
  <c r="S54" i="9"/>
  <c r="Q54" i="9"/>
  <c r="S53" i="9"/>
  <c r="Q53" i="9"/>
  <c r="S52" i="9"/>
  <c r="Q52" i="9"/>
  <c r="S51" i="9"/>
  <c r="Q51" i="9"/>
  <c r="S50" i="9"/>
  <c r="Q50" i="9"/>
  <c r="S49" i="9"/>
  <c r="Q49" i="9"/>
  <c r="S48" i="9"/>
  <c r="Q48" i="9"/>
  <c r="S47" i="9"/>
  <c r="Q47" i="9"/>
  <c r="S46" i="9"/>
  <c r="Q46" i="9"/>
  <c r="S45" i="9"/>
  <c r="Q45" i="9"/>
  <c r="S44" i="9"/>
  <c r="Q44" i="9"/>
  <c r="S43" i="9"/>
  <c r="Q43" i="9"/>
  <c r="S42" i="9"/>
  <c r="Q42" i="9"/>
  <c r="S41" i="9"/>
  <c r="Q41" i="9"/>
  <c r="S40" i="9"/>
  <c r="Q40" i="9"/>
  <c r="S39" i="9"/>
  <c r="Q39" i="9"/>
  <c r="S38" i="9"/>
  <c r="Q38" i="9"/>
  <c r="S37" i="9"/>
  <c r="Q37" i="9"/>
  <c r="S36" i="9"/>
  <c r="Q36" i="9"/>
  <c r="S35" i="9"/>
  <c r="Q35" i="9"/>
  <c r="S34" i="9"/>
  <c r="Q34" i="9"/>
  <c r="S33" i="9"/>
  <c r="Q33" i="9"/>
  <c r="S32" i="9"/>
  <c r="Q32" i="9"/>
  <c r="S31" i="9"/>
  <c r="Q31" i="9"/>
  <c r="S30" i="9"/>
  <c r="Q30" i="9"/>
  <c r="S29" i="9"/>
  <c r="Q29" i="9"/>
  <c r="S28" i="9"/>
  <c r="Q28" i="9"/>
  <c r="S27" i="9"/>
  <c r="Q27" i="9"/>
  <c r="S26" i="9"/>
  <c r="Q26" i="9"/>
  <c r="S25" i="9"/>
  <c r="Q25" i="9"/>
  <c r="S24" i="9"/>
  <c r="Q24" i="9"/>
  <c r="S23" i="9"/>
  <c r="Q23" i="9"/>
  <c r="S22" i="9"/>
  <c r="Q22" i="9"/>
  <c r="S21" i="9"/>
  <c r="Q21" i="9"/>
  <c r="S20" i="9"/>
  <c r="Q20" i="9"/>
  <c r="S19" i="9"/>
  <c r="Q19" i="9"/>
  <c r="S18" i="9"/>
  <c r="Q18" i="9"/>
  <c r="S17" i="9"/>
  <c r="Q17" i="9"/>
  <c r="S16" i="9"/>
  <c r="Q16" i="9"/>
  <c r="S15" i="9"/>
  <c r="Q15" i="9"/>
  <c r="S14" i="9"/>
  <c r="Q14" i="9"/>
  <c r="S13" i="9"/>
  <c r="Q13" i="9"/>
  <c r="S12" i="9"/>
  <c r="Q12" i="9"/>
  <c r="S11" i="9"/>
  <c r="Q11" i="9"/>
  <c r="S10" i="9"/>
  <c r="Q10" i="9"/>
  <c r="S9" i="9"/>
  <c r="Q9" i="9"/>
  <c r="S8" i="9"/>
  <c r="Q8" i="9"/>
  <c r="S7" i="9"/>
  <c r="Q7" i="9"/>
  <c r="S73" i="8"/>
  <c r="Q73" i="8"/>
  <c r="S72" i="8"/>
  <c r="Q72" i="8"/>
  <c r="S71" i="8"/>
  <c r="Q71" i="8"/>
  <c r="S70" i="8"/>
  <c r="Q70" i="8"/>
  <c r="S69" i="8"/>
  <c r="Q69" i="8"/>
  <c r="S68" i="8"/>
  <c r="Q68" i="8"/>
  <c r="S67" i="8"/>
  <c r="Q67" i="8"/>
  <c r="S66" i="8"/>
  <c r="Q66" i="8"/>
  <c r="S65" i="8"/>
  <c r="Q65" i="8"/>
  <c r="S64" i="8"/>
  <c r="Q64" i="8"/>
  <c r="S63" i="8"/>
  <c r="Q63" i="8"/>
  <c r="S62" i="8"/>
  <c r="Q62" i="8"/>
  <c r="S61" i="8"/>
  <c r="Q61" i="8"/>
  <c r="S60" i="8"/>
  <c r="Q60" i="8"/>
  <c r="S59" i="8"/>
  <c r="Q59" i="8"/>
  <c r="S58" i="8"/>
  <c r="Q58" i="8"/>
  <c r="S57" i="8"/>
  <c r="Q57" i="8"/>
  <c r="S56" i="8"/>
  <c r="Q56" i="8"/>
  <c r="S55" i="8"/>
  <c r="Q55" i="8"/>
  <c r="S54" i="8"/>
  <c r="Q54" i="8"/>
  <c r="S53" i="8"/>
  <c r="Q53" i="8"/>
  <c r="S52" i="8"/>
  <c r="Q52" i="8"/>
  <c r="S51" i="8"/>
  <c r="Q51" i="8"/>
  <c r="S50" i="8"/>
  <c r="Q50" i="8"/>
  <c r="S49" i="8"/>
  <c r="Q49" i="8"/>
  <c r="S48" i="8"/>
  <c r="Q48" i="8"/>
  <c r="S47" i="8"/>
  <c r="Q47" i="8"/>
  <c r="S46" i="8"/>
  <c r="Q46" i="8"/>
  <c r="S45" i="8"/>
  <c r="Q45" i="8"/>
  <c r="S44" i="8"/>
  <c r="Q44" i="8"/>
  <c r="S43" i="8"/>
  <c r="Q43" i="8"/>
  <c r="S42" i="8"/>
  <c r="Q42" i="8"/>
  <c r="S41" i="8"/>
  <c r="Q41" i="8"/>
  <c r="S40" i="8"/>
  <c r="Q40" i="8"/>
  <c r="S39" i="8"/>
  <c r="Q39" i="8"/>
  <c r="S38" i="8"/>
  <c r="Q38" i="8"/>
  <c r="S37" i="8"/>
  <c r="Q37" i="8"/>
  <c r="S36" i="8"/>
  <c r="Q36" i="8"/>
  <c r="S35" i="8"/>
  <c r="Q35" i="8"/>
  <c r="S34" i="8"/>
  <c r="Q34" i="8"/>
  <c r="S33" i="8"/>
  <c r="Q33" i="8"/>
  <c r="S32" i="8"/>
  <c r="Q32" i="8"/>
  <c r="S31" i="8"/>
  <c r="Q31" i="8"/>
  <c r="S30" i="8"/>
  <c r="Q30" i="8"/>
  <c r="S29" i="8"/>
  <c r="Q29" i="8"/>
  <c r="S28" i="8"/>
  <c r="Q28" i="8"/>
  <c r="S27" i="8"/>
  <c r="Q27" i="8"/>
  <c r="S26" i="8"/>
  <c r="Q26" i="8"/>
  <c r="S25" i="8"/>
  <c r="Q25" i="8"/>
  <c r="S24" i="8"/>
  <c r="Q24" i="8"/>
  <c r="S23" i="8"/>
  <c r="Q23" i="8"/>
  <c r="S22" i="8"/>
  <c r="Q22" i="8"/>
  <c r="S21" i="8"/>
  <c r="Q21" i="8"/>
  <c r="S20" i="8"/>
  <c r="Q20" i="8"/>
  <c r="S19" i="8"/>
  <c r="Q19" i="8"/>
  <c r="S18" i="8"/>
  <c r="Q18" i="8"/>
  <c r="S17" i="8"/>
  <c r="Q17" i="8"/>
  <c r="S16" i="8"/>
  <c r="Q16" i="8"/>
  <c r="S15" i="8"/>
  <c r="Q15" i="8"/>
  <c r="S14" i="8"/>
  <c r="Q14" i="8"/>
  <c r="S13" i="8"/>
  <c r="Q13" i="8"/>
  <c r="S12" i="8"/>
  <c r="Q12" i="8"/>
  <c r="S11" i="8"/>
  <c r="Q11" i="8"/>
  <c r="S10" i="8"/>
  <c r="Q10" i="8"/>
  <c r="S9" i="8"/>
  <c r="Q9" i="8"/>
  <c r="S8" i="8"/>
  <c r="Q8" i="8"/>
  <c r="S7" i="8"/>
  <c r="Q7" i="8"/>
  <c r="S73" i="7"/>
  <c r="Q73" i="7"/>
  <c r="S72" i="7"/>
  <c r="Q72" i="7"/>
  <c r="S71" i="7"/>
  <c r="Q71" i="7"/>
  <c r="S70" i="7"/>
  <c r="Q70" i="7"/>
  <c r="S69" i="7"/>
  <c r="Q69" i="7"/>
  <c r="S68" i="7"/>
  <c r="Q68" i="7"/>
  <c r="S67" i="7"/>
  <c r="Q67" i="7"/>
  <c r="S66" i="7"/>
  <c r="Q66" i="7"/>
  <c r="S65" i="7"/>
  <c r="Q65" i="7"/>
  <c r="S64" i="7"/>
  <c r="Q64" i="7"/>
  <c r="S63" i="7"/>
  <c r="Q63" i="7"/>
  <c r="S62" i="7"/>
  <c r="Q62" i="7"/>
  <c r="S61" i="7"/>
  <c r="Q61" i="7"/>
  <c r="S60" i="7"/>
  <c r="Q60" i="7"/>
  <c r="S59" i="7"/>
  <c r="Q59" i="7"/>
  <c r="S58" i="7"/>
  <c r="Q58" i="7"/>
  <c r="S57" i="7"/>
  <c r="Q57" i="7"/>
  <c r="S56" i="7"/>
  <c r="Q56" i="7"/>
  <c r="S55" i="7"/>
  <c r="Q55" i="7"/>
  <c r="S54" i="7"/>
  <c r="Q54" i="7"/>
  <c r="S53" i="7"/>
  <c r="Q53" i="7"/>
  <c r="S52" i="7"/>
  <c r="Q52" i="7"/>
  <c r="S51" i="7"/>
  <c r="Q51" i="7"/>
  <c r="S50" i="7"/>
  <c r="Q50" i="7"/>
  <c r="S49" i="7"/>
  <c r="Q49" i="7"/>
  <c r="S48" i="7"/>
  <c r="Q48" i="7"/>
  <c r="S47" i="7"/>
  <c r="Q47" i="7"/>
  <c r="S46" i="7"/>
  <c r="Q46" i="7"/>
  <c r="S45" i="7"/>
  <c r="Q45" i="7"/>
  <c r="S44" i="7"/>
  <c r="Q44" i="7"/>
  <c r="S43" i="7"/>
  <c r="Q43" i="7"/>
  <c r="S42" i="7"/>
  <c r="Q42" i="7"/>
  <c r="S41" i="7"/>
  <c r="Q41" i="7"/>
  <c r="S40" i="7"/>
  <c r="Q40" i="7"/>
  <c r="S39" i="7"/>
  <c r="Q39" i="7"/>
  <c r="S38" i="7"/>
  <c r="Q38" i="7"/>
  <c r="S37" i="7"/>
  <c r="Q37" i="7"/>
  <c r="S36" i="7"/>
  <c r="Q36" i="7"/>
  <c r="S35" i="7"/>
  <c r="Q35" i="7"/>
  <c r="S34" i="7"/>
  <c r="Q34" i="7"/>
  <c r="S33" i="7"/>
  <c r="Q33" i="7"/>
  <c r="S32" i="7"/>
  <c r="Q32" i="7"/>
  <c r="S31" i="7"/>
  <c r="Q31" i="7"/>
  <c r="S30" i="7"/>
  <c r="Q30" i="7"/>
  <c r="S29" i="7"/>
  <c r="Q29" i="7"/>
  <c r="S28" i="7"/>
  <c r="Q28" i="7"/>
  <c r="S27" i="7"/>
  <c r="Q27" i="7"/>
  <c r="S26" i="7"/>
  <c r="Q26" i="7"/>
  <c r="S25" i="7"/>
  <c r="Q25" i="7"/>
  <c r="S24" i="7"/>
  <c r="Q24" i="7"/>
  <c r="S23" i="7"/>
  <c r="Q23" i="7"/>
  <c r="S22" i="7"/>
  <c r="Q22" i="7"/>
  <c r="S21" i="7"/>
  <c r="Q21" i="7"/>
  <c r="S20" i="7"/>
  <c r="Q20" i="7"/>
  <c r="S19" i="7"/>
  <c r="Q19" i="7"/>
  <c r="S18" i="7"/>
  <c r="Q18" i="7"/>
  <c r="S17" i="7"/>
  <c r="Q17" i="7"/>
  <c r="S16" i="7"/>
  <c r="Q16" i="7"/>
  <c r="S15" i="7"/>
  <c r="Q15" i="7"/>
  <c r="S14" i="7"/>
  <c r="Q14" i="7"/>
  <c r="S13" i="7"/>
  <c r="Q13" i="7"/>
  <c r="S12" i="7"/>
  <c r="Q12" i="7"/>
  <c r="S11" i="7"/>
  <c r="Q11" i="7"/>
  <c r="S10" i="7"/>
  <c r="Q10" i="7"/>
  <c r="S9" i="7"/>
  <c r="Q9" i="7"/>
  <c r="Q8" i="7"/>
  <c r="S8" i="7" s="1"/>
  <c r="Q7" i="7"/>
  <c r="S7" i="7" s="1"/>
  <c r="S73" i="6"/>
  <c r="Q73" i="6"/>
  <c r="S72" i="6"/>
  <c r="Q72" i="6"/>
  <c r="S71" i="6"/>
  <c r="Q71" i="6"/>
  <c r="S70" i="6"/>
  <c r="Q70" i="6"/>
  <c r="S69" i="6"/>
  <c r="Q69" i="6"/>
  <c r="S68" i="6"/>
  <c r="Q68" i="6"/>
  <c r="S67" i="6"/>
  <c r="Q67" i="6"/>
  <c r="S66" i="6"/>
  <c r="Q66" i="6"/>
  <c r="S65" i="6"/>
  <c r="Q65" i="6"/>
  <c r="S64" i="6"/>
  <c r="Q64" i="6"/>
  <c r="S63" i="6"/>
  <c r="Q63" i="6"/>
  <c r="S62" i="6"/>
  <c r="Q62" i="6"/>
  <c r="S61" i="6"/>
  <c r="Q61" i="6"/>
  <c r="S60" i="6"/>
  <c r="Q60" i="6"/>
  <c r="S59" i="6"/>
  <c r="Q59" i="6"/>
  <c r="S58" i="6"/>
  <c r="Q58" i="6"/>
  <c r="S57" i="6"/>
  <c r="Q57" i="6"/>
  <c r="S56" i="6"/>
  <c r="Q56" i="6"/>
  <c r="S55" i="6"/>
  <c r="Q55" i="6"/>
  <c r="S54" i="6"/>
  <c r="Q54" i="6"/>
  <c r="S53" i="6"/>
  <c r="Q53" i="6"/>
  <c r="S52" i="6"/>
  <c r="Q52" i="6"/>
  <c r="S51" i="6"/>
  <c r="Q51" i="6"/>
  <c r="S50" i="6"/>
  <c r="Q50" i="6"/>
  <c r="S49" i="6"/>
  <c r="Q49" i="6"/>
  <c r="S48" i="6"/>
  <c r="Q48" i="6"/>
  <c r="S47" i="6"/>
  <c r="Q47" i="6"/>
  <c r="S46" i="6"/>
  <c r="Q46" i="6"/>
  <c r="S45" i="6"/>
  <c r="Q45" i="6"/>
  <c r="S44" i="6"/>
  <c r="Q44" i="6"/>
  <c r="S43" i="6"/>
  <c r="Q43" i="6"/>
  <c r="S42" i="6"/>
  <c r="Q42" i="6"/>
  <c r="S41" i="6"/>
  <c r="Q41" i="6"/>
  <c r="S40" i="6"/>
  <c r="Q40" i="6"/>
  <c r="S39" i="6"/>
  <c r="Q39" i="6"/>
  <c r="S38" i="6"/>
  <c r="Q38" i="6"/>
  <c r="S37" i="6"/>
  <c r="Q37" i="6"/>
  <c r="S36" i="6"/>
  <c r="Q36" i="6"/>
  <c r="S35" i="6"/>
  <c r="Q35" i="6"/>
  <c r="S34" i="6"/>
  <c r="Q34" i="6"/>
  <c r="S33" i="6"/>
  <c r="Q33" i="6"/>
  <c r="S32" i="6"/>
  <c r="Q32" i="6"/>
  <c r="S31" i="6"/>
  <c r="Q31" i="6"/>
  <c r="S30" i="6"/>
  <c r="Q30" i="6"/>
  <c r="S29" i="6"/>
  <c r="Q29" i="6"/>
  <c r="S28" i="6"/>
  <c r="Q28" i="6"/>
  <c r="S27" i="6"/>
  <c r="Q27" i="6"/>
  <c r="S26" i="6"/>
  <c r="Q26" i="6"/>
  <c r="S25" i="6"/>
  <c r="Q25" i="6"/>
  <c r="S24" i="6"/>
  <c r="Q24" i="6"/>
  <c r="S23" i="6"/>
  <c r="Q23" i="6"/>
  <c r="S22" i="6"/>
  <c r="Q22" i="6"/>
  <c r="S21" i="6"/>
  <c r="Q21" i="6"/>
  <c r="S20" i="6"/>
  <c r="Q20" i="6"/>
  <c r="S19" i="6"/>
  <c r="Q19" i="6"/>
  <c r="S18" i="6"/>
  <c r="Q18" i="6"/>
  <c r="S17" i="6"/>
  <c r="Q17" i="6"/>
  <c r="S16" i="6"/>
  <c r="Q16" i="6"/>
  <c r="S15" i="6"/>
  <c r="Q15" i="6"/>
  <c r="S14" i="6"/>
  <c r="Q14" i="6"/>
  <c r="S13" i="6"/>
  <c r="Q13" i="6"/>
  <c r="S12" i="6"/>
  <c r="Q12" i="6"/>
  <c r="S11" i="6"/>
  <c r="Q11" i="6"/>
  <c r="S10" i="6"/>
  <c r="Q10" i="6"/>
  <c r="S9" i="6"/>
  <c r="Q9" i="6"/>
  <c r="S8" i="6"/>
  <c r="Q8" i="6"/>
  <c r="S7" i="6"/>
  <c r="Q7" i="6"/>
  <c r="S73" i="5"/>
  <c r="Q73" i="5"/>
  <c r="S72" i="5"/>
  <c r="Q72" i="5"/>
  <c r="S71" i="5"/>
  <c r="Q71" i="5"/>
  <c r="S70" i="5"/>
  <c r="Q70" i="5"/>
  <c r="S69" i="5"/>
  <c r="Q69" i="5"/>
  <c r="S68" i="5"/>
  <c r="Q68" i="5"/>
  <c r="S67" i="5"/>
  <c r="Q67" i="5"/>
  <c r="S66" i="5"/>
  <c r="Q66" i="5"/>
  <c r="S65" i="5"/>
  <c r="Q65" i="5"/>
  <c r="S64" i="5"/>
  <c r="Q64" i="5"/>
  <c r="S63" i="5"/>
  <c r="Q63" i="5"/>
  <c r="S62" i="5"/>
  <c r="Q62" i="5"/>
  <c r="S61" i="5"/>
  <c r="Q61" i="5"/>
  <c r="S60" i="5"/>
  <c r="Q60" i="5"/>
  <c r="S59" i="5"/>
  <c r="Q59" i="5"/>
  <c r="S58" i="5"/>
  <c r="Q58" i="5"/>
  <c r="S57" i="5"/>
  <c r="Q57" i="5"/>
  <c r="S56" i="5"/>
  <c r="Q56" i="5"/>
  <c r="S55" i="5"/>
  <c r="Q55" i="5"/>
  <c r="S54" i="5"/>
  <c r="Q54" i="5"/>
  <c r="S53" i="5"/>
  <c r="Q53" i="5"/>
  <c r="S52" i="5"/>
  <c r="Q52" i="5"/>
  <c r="S51" i="5"/>
  <c r="Q51" i="5"/>
  <c r="S50" i="5"/>
  <c r="Q50" i="5"/>
  <c r="S49" i="5"/>
  <c r="Q49" i="5"/>
  <c r="S48" i="5"/>
  <c r="Q48" i="5"/>
  <c r="S47" i="5"/>
  <c r="Q47" i="5"/>
  <c r="S46" i="5"/>
  <c r="Q46" i="5"/>
  <c r="S45" i="5"/>
  <c r="Q45" i="5"/>
  <c r="S44" i="5"/>
  <c r="Q44" i="5"/>
  <c r="S43" i="5"/>
  <c r="Q43" i="5"/>
  <c r="S42" i="5"/>
  <c r="Q42" i="5"/>
  <c r="S41" i="5"/>
  <c r="Q41" i="5"/>
  <c r="S40" i="5"/>
  <c r="Q40" i="5"/>
  <c r="S39" i="5"/>
  <c r="Q39" i="5"/>
  <c r="S38" i="5"/>
  <c r="Q38" i="5"/>
  <c r="S37" i="5"/>
  <c r="Q37" i="5"/>
  <c r="S36" i="5"/>
  <c r="Q36" i="5"/>
  <c r="S35" i="5"/>
  <c r="Q35" i="5"/>
  <c r="S34" i="5"/>
  <c r="Q34" i="5"/>
  <c r="S33" i="5"/>
  <c r="Q33" i="5"/>
  <c r="S32" i="5"/>
  <c r="Q32" i="5"/>
  <c r="S31" i="5"/>
  <c r="Q31" i="5"/>
  <c r="S30" i="5"/>
  <c r="Q30" i="5"/>
  <c r="S29" i="5"/>
  <c r="Q29" i="5"/>
  <c r="S28" i="5"/>
  <c r="Q28" i="5"/>
  <c r="S27" i="5"/>
  <c r="Q27" i="5"/>
  <c r="S26" i="5"/>
  <c r="Q26" i="5"/>
  <c r="S25" i="5"/>
  <c r="Q25" i="5"/>
  <c r="S24" i="5"/>
  <c r="Q24" i="5"/>
  <c r="S23" i="5"/>
  <c r="Q23" i="5"/>
  <c r="S22" i="5"/>
  <c r="Q22" i="5"/>
  <c r="S21" i="5"/>
  <c r="Q21" i="5"/>
  <c r="S20" i="5"/>
  <c r="Q20" i="5"/>
  <c r="S19" i="5"/>
  <c r="Q19" i="5"/>
  <c r="S18" i="5"/>
  <c r="Q18" i="5"/>
  <c r="S17" i="5"/>
  <c r="Q17" i="5"/>
  <c r="S16" i="5"/>
  <c r="Q16" i="5"/>
  <c r="S15" i="5"/>
  <c r="Q15" i="5"/>
  <c r="S14" i="5"/>
  <c r="Q14" i="5"/>
  <c r="S13" i="5"/>
  <c r="Q13" i="5"/>
  <c r="S12" i="5"/>
  <c r="Q12" i="5"/>
  <c r="S11" i="5"/>
  <c r="Q11" i="5"/>
  <c r="Q10" i="5"/>
  <c r="S10" i="5" s="1"/>
  <c r="Q9" i="5"/>
  <c r="S9" i="5" s="1"/>
  <c r="Q8" i="5"/>
  <c r="S8" i="5" s="1"/>
  <c r="Q7" i="5"/>
  <c r="S7" i="5" s="1"/>
  <c r="S73" i="3"/>
  <c r="Q73" i="3"/>
  <c r="S72" i="3"/>
  <c r="Q72" i="3"/>
  <c r="S71" i="3"/>
  <c r="Q71" i="3"/>
  <c r="S70" i="3"/>
  <c r="Q70" i="3"/>
  <c r="S69" i="3"/>
  <c r="Q69" i="3"/>
  <c r="S68" i="3"/>
  <c r="Q68" i="3"/>
  <c r="S67" i="3"/>
  <c r="Q67" i="3"/>
  <c r="S66" i="3"/>
  <c r="Q66" i="3"/>
  <c r="S65" i="3"/>
  <c r="Q65" i="3"/>
  <c r="S64" i="3"/>
  <c r="Q64" i="3"/>
  <c r="S63" i="3"/>
  <c r="Q63" i="3"/>
  <c r="S62" i="3"/>
  <c r="Q62" i="3"/>
  <c r="S61" i="3"/>
  <c r="Q61" i="3"/>
  <c r="S60" i="3"/>
  <c r="Q60" i="3"/>
  <c r="S59" i="3"/>
  <c r="Q59" i="3"/>
  <c r="S58" i="3"/>
  <c r="Q58" i="3"/>
  <c r="S57" i="3"/>
  <c r="Q57" i="3"/>
  <c r="S56" i="3"/>
  <c r="Q56" i="3"/>
  <c r="S55" i="3"/>
  <c r="Q55" i="3"/>
  <c r="S54" i="3"/>
  <c r="Q54" i="3"/>
  <c r="S53" i="3"/>
  <c r="Q53" i="3"/>
  <c r="S52" i="3"/>
  <c r="Q52" i="3"/>
  <c r="S51" i="3"/>
  <c r="Q51" i="3"/>
  <c r="S50" i="3"/>
  <c r="Q50" i="3"/>
  <c r="S49" i="3"/>
  <c r="Q49" i="3"/>
  <c r="S48" i="3"/>
  <c r="Q48" i="3"/>
  <c r="S47" i="3"/>
  <c r="Q47" i="3"/>
  <c r="S46" i="3"/>
  <c r="Q46" i="3"/>
  <c r="S45" i="3"/>
  <c r="Q45" i="3"/>
  <c r="S44" i="3"/>
  <c r="Q44" i="3"/>
  <c r="S43" i="3"/>
  <c r="Q43" i="3"/>
  <c r="S42" i="3"/>
  <c r="Q42" i="3"/>
  <c r="S41" i="3"/>
  <c r="Q41" i="3"/>
  <c r="S40" i="3"/>
  <c r="Q40" i="3"/>
  <c r="S39" i="3"/>
  <c r="Q39" i="3"/>
  <c r="S38" i="3"/>
  <c r="Q38" i="3"/>
  <c r="S37" i="3"/>
  <c r="Q37" i="3"/>
  <c r="S36" i="3"/>
  <c r="Q36" i="3"/>
  <c r="S35" i="3"/>
  <c r="Q35" i="3"/>
  <c r="S34" i="3"/>
  <c r="Q34" i="3"/>
  <c r="S33" i="3"/>
  <c r="Q33" i="3"/>
  <c r="S32" i="3"/>
  <c r="Q32" i="3"/>
  <c r="S31" i="3"/>
  <c r="Q31" i="3"/>
  <c r="S30" i="3"/>
  <c r="Q30" i="3"/>
  <c r="S29" i="3"/>
  <c r="Q29" i="3"/>
  <c r="S28" i="3"/>
  <c r="Q28" i="3"/>
  <c r="S27" i="3"/>
  <c r="Q27" i="3"/>
  <c r="S26" i="3"/>
  <c r="Q26" i="3"/>
  <c r="S25" i="3"/>
  <c r="Q25" i="3"/>
  <c r="S24" i="3"/>
  <c r="Q24" i="3"/>
  <c r="S23" i="3"/>
  <c r="Q23" i="3"/>
  <c r="S22" i="3"/>
  <c r="Q22" i="3"/>
  <c r="S21" i="3"/>
  <c r="Q21" i="3"/>
  <c r="S20" i="3"/>
  <c r="Q20" i="3"/>
  <c r="S19" i="3"/>
  <c r="Q19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10" i="3"/>
  <c r="Q10" i="3"/>
  <c r="S9" i="3"/>
  <c r="Q9" i="3"/>
  <c r="Q8" i="3"/>
  <c r="S8" i="3" s="1"/>
  <c r="Q7" i="3"/>
  <c r="S7" i="3" s="1"/>
  <c r="Q73" i="10"/>
  <c r="S73" i="10" s="1"/>
  <c r="Q72" i="10"/>
  <c r="S72" i="10" s="1"/>
  <c r="Q71" i="10"/>
  <c r="S71" i="10" s="1"/>
  <c r="Q70" i="10"/>
  <c r="S70" i="10" s="1"/>
  <c r="Q69" i="10"/>
  <c r="S69" i="10" s="1"/>
  <c r="Q68" i="10"/>
  <c r="S68" i="10" s="1"/>
  <c r="Q67" i="10"/>
  <c r="S67" i="10" s="1"/>
  <c r="Q66" i="10"/>
  <c r="S66" i="10" s="1"/>
  <c r="Q65" i="10"/>
  <c r="S65" i="10" s="1"/>
  <c r="Q64" i="10"/>
  <c r="S64" i="10" s="1"/>
  <c r="Q63" i="10"/>
  <c r="S63" i="10" s="1"/>
  <c r="Q62" i="10"/>
  <c r="S62" i="10" s="1"/>
  <c r="Q61" i="10"/>
  <c r="S61" i="10" s="1"/>
  <c r="Q60" i="10"/>
  <c r="S60" i="10" s="1"/>
  <c r="Q59" i="10"/>
  <c r="S59" i="10" s="1"/>
  <c r="Q58" i="10"/>
  <c r="S58" i="10" s="1"/>
  <c r="Q57" i="10"/>
  <c r="S57" i="10" s="1"/>
  <c r="Q56" i="10"/>
  <c r="S56" i="10" s="1"/>
  <c r="Q55" i="10"/>
  <c r="S55" i="10" s="1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Q29" i="10"/>
  <c r="S29" i="10" s="1"/>
  <c r="Q28" i="10"/>
  <c r="S28" i="10" s="1"/>
  <c r="Q27" i="10"/>
  <c r="S27" i="10" s="1"/>
  <c r="Q26" i="10"/>
  <c r="S26" i="10" s="1"/>
  <c r="Q25" i="10"/>
  <c r="S25" i="10" s="1"/>
  <c r="Q24" i="10"/>
  <c r="S24" i="10" s="1"/>
  <c r="Q23" i="10"/>
  <c r="S23" i="10" s="1"/>
  <c r="Q22" i="10"/>
  <c r="S22" i="10" s="1"/>
  <c r="Q21" i="10"/>
  <c r="S21" i="10" s="1"/>
  <c r="Q20" i="10"/>
  <c r="S20" i="10" s="1"/>
  <c r="Q19" i="10"/>
  <c r="S19" i="10" s="1"/>
  <c r="Q18" i="10"/>
  <c r="S18" i="10" s="1"/>
  <c r="Q17" i="10"/>
  <c r="S17" i="10" s="1"/>
  <c r="Q16" i="10"/>
  <c r="S16" i="10" s="1"/>
  <c r="Q15" i="10"/>
  <c r="S15" i="10" s="1"/>
  <c r="Q14" i="10"/>
  <c r="S14" i="10" s="1"/>
  <c r="Q13" i="10"/>
  <c r="S13" i="10" s="1"/>
  <c r="Q12" i="10"/>
  <c r="S12" i="10" s="1"/>
  <c r="Q11" i="10"/>
  <c r="S11" i="10" s="1"/>
  <c r="Q10" i="10"/>
  <c r="S10" i="10" s="1"/>
  <c r="Q9" i="10"/>
  <c r="S9" i="10" s="1"/>
  <c r="Q8" i="10"/>
  <c r="S8" i="10" s="1"/>
  <c r="Q7" i="10"/>
  <c r="S7" i="10" s="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" i="11"/>
  <c r="S7" i="11" l="1"/>
  <c r="Q74" i="9" l="1"/>
  <c r="S74" i="9" s="1"/>
  <c r="Q74" i="8"/>
  <c r="S74" i="8" s="1"/>
  <c r="Q74" i="7"/>
  <c r="S74" i="7" s="1"/>
  <c r="Q74" i="6"/>
  <c r="S74" i="6" s="1"/>
</calcChain>
</file>

<file path=xl/sharedStrings.xml><?xml version="1.0" encoding="utf-8"?>
<sst xmlns="http://schemas.openxmlformats.org/spreadsheetml/2006/main" count="513" uniqueCount="187">
  <si>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</si>
  <si>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</si>
  <si>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</si>
  <si>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</si>
  <si>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</si>
  <si>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</si>
  <si>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</si>
  <si>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</si>
  <si>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</si>
  <si>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</si>
  <si>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</si>
  <si>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</si>
  <si>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</si>
  <si>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</si>
  <si>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</si>
  <si>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</si>
  <si>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</si>
  <si>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</si>
  <si>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</si>
  <si>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</si>
  <si>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</si>
  <si>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</si>
  <si>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</si>
  <si>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</si>
  <si>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</si>
  <si>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</si>
  <si>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</si>
  <si>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</si>
  <si>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</si>
  <si>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</si>
  <si>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</si>
  <si>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</si>
  <si>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</si>
  <si>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</si>
  <si>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</si>
  <si>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</si>
  <si>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</si>
  <si>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</si>
  <si>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</si>
  <si>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</si>
  <si>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</si>
  <si>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</si>
  <si>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</si>
  <si>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</si>
  <si>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</si>
  <si>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</si>
  <si>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</si>
  <si>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</si>
  <si>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</si>
  <si>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</si>
  <si>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</si>
  <si>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</si>
  <si>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</si>
  <si>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</si>
  <si>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</si>
  <si>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</si>
  <si>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</si>
  <si>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</si>
  <si>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</si>
  <si>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</si>
  <si>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</si>
  <si>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</si>
  <si>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</si>
  <si>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</si>
  <si>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</si>
  <si>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</si>
  <si>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</si>
  <si>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</si>
  <si>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</si>
  <si>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</si>
  <si>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</si>
  <si>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</si>
  <si>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</si>
  <si>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</si>
  <si>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</si>
  <si>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</si>
  <si>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</si>
  <si>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</si>
  <si>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</si>
  <si>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</si>
  <si>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</si>
  <si>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</si>
  <si>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</si>
  <si>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</si>
  <si>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</si>
  <si>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</si>
  <si>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</si>
  <si>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</si>
  <si>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</si>
  <si>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</si>
  <si>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</si>
  <si>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</si>
  <si>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</si>
  <si>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</si>
  <si>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</si>
  <si>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</si>
  <si>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</si>
  <si>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</si>
  <si>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</si>
  <si>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</si>
  <si>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</si>
  <si>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</si>
  <si>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</si>
  <si>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</si>
  <si>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</si>
  <si>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</si>
  <si>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</si>
  <si>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</si>
  <si>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</si>
  <si>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</si>
  <si>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</si>
  <si>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</si>
  <si>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</si>
  <si>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</si>
  <si>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</si>
  <si>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</si>
  <si>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</si>
  <si>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Итоговые результаты школьного этапа всероссийской олимпиады школьников по математике</t>
  </si>
  <si>
    <t>ОВЗ</t>
  </si>
  <si>
    <t>Профил. класс</t>
  </si>
  <si>
    <t>4 класс</t>
  </si>
  <si>
    <t xml:space="preserve">Приложение 1 к приказу управления образования администрации г.Назарово от 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</si>
  <si>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</si>
  <si>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</si>
  <si>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</si>
  <si>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</si>
  <si>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</si>
  <si>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</si>
  <si>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</si>
  <si>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 xml:space="preserve">Максименко </t>
  </si>
  <si>
    <t>Дарья</t>
  </si>
  <si>
    <t>Николаевна</t>
  </si>
  <si>
    <t>41</t>
  </si>
  <si>
    <t>Волков Александр Владимировчи</t>
  </si>
  <si>
    <t xml:space="preserve">Девятов </t>
  </si>
  <si>
    <t>Роман</t>
  </si>
  <si>
    <t>Викторович</t>
  </si>
  <si>
    <t>24</t>
  </si>
  <si>
    <t xml:space="preserve">Малых </t>
  </si>
  <si>
    <t>Мария</t>
  </si>
  <si>
    <t>Михайловна</t>
  </si>
  <si>
    <t>36</t>
  </si>
  <si>
    <t>Волков Александр Владимирович</t>
  </si>
  <si>
    <t>Итоговые результаты школьного этапа всероссийской олимпиады школьников по истории</t>
  </si>
  <si>
    <t xml:space="preserve">Валина </t>
  </si>
  <si>
    <t>Валентина</t>
  </si>
  <si>
    <t>Сергеевна</t>
  </si>
  <si>
    <t>14</t>
  </si>
  <si>
    <t>Обуховская</t>
  </si>
  <si>
    <t>Антонина</t>
  </si>
  <si>
    <t>Юрьевна</t>
  </si>
  <si>
    <t>39</t>
  </si>
  <si>
    <t>Иванов</t>
  </si>
  <si>
    <t>Александр</t>
  </si>
  <si>
    <t>Евгеньевич</t>
  </si>
  <si>
    <t>Попова</t>
  </si>
  <si>
    <t>София</t>
  </si>
  <si>
    <t>Петровна</t>
  </si>
  <si>
    <t>23</t>
  </si>
  <si>
    <t xml:space="preserve">Сутугин Василий Алексанрович </t>
  </si>
  <si>
    <t>Коробейникова</t>
  </si>
  <si>
    <t>Александровна</t>
  </si>
  <si>
    <t>Трофимов</t>
  </si>
  <si>
    <t>Павел</t>
  </si>
  <si>
    <t>Василевич</t>
  </si>
  <si>
    <t>Карачева</t>
  </si>
  <si>
    <t>Ксения</t>
  </si>
  <si>
    <t>Владимировна</t>
  </si>
  <si>
    <t>Родина</t>
  </si>
  <si>
    <t>Екатерина</t>
  </si>
  <si>
    <t>Витальевна</t>
  </si>
  <si>
    <t>Тихонова</t>
  </si>
  <si>
    <t>Виктория</t>
  </si>
  <si>
    <t>Гайнулина</t>
  </si>
  <si>
    <t xml:space="preserve">Алена </t>
  </si>
  <si>
    <t>Наилевна</t>
  </si>
  <si>
    <t>12.10.2009</t>
  </si>
  <si>
    <t>07.09.2009</t>
  </si>
  <si>
    <t>60</t>
  </si>
  <si>
    <t>46</t>
  </si>
  <si>
    <t>Максименко</t>
  </si>
  <si>
    <t>Анастасия</t>
  </si>
  <si>
    <t>26</t>
  </si>
  <si>
    <t>Реутов</t>
  </si>
  <si>
    <t>Егор</t>
  </si>
  <si>
    <t>Дмитриевич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</si>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</sst>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abSelected="1" zoomScale="90" zoomScaleNormal="90" workbookViewId="0">
      <pane ySplit="6" topLeftCell="A7" activePane="bottomLeft" state="frozen"/>
      <selection pane="bottomLeft" activeCell="A2" sqref="A2:T3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7" width="9.140625" style="13"/>
    <col min="8" max="8" width="11.85546875" style="15" customWidth="1"/>
    <col min="9" max="9" width="15.28515625" style="14" bestFit="1" customWidth="1"/>
    <col min="10" max="10" width="10.28515625" style="15" customWidth="1"/>
    <col min="11" max="11" width="11.85546875" style="15" customWidth="1"/>
    <col min="12" max="12" width="8.28515625" style="14" customWidth="1"/>
    <col min="13" max="13" width="8.5703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4.28515625" style="18" customWidth="1"/>
    <col min="21" max="21" width="34.2851562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5"/>
      <c r="I1" s="14"/>
      <c r="J1" s="15"/>
      <c r="K1" s="15"/>
      <c r="L1" s="14"/>
      <c r="M1" s="14"/>
      <c r="N1" s="14"/>
      <c r="O1" s="14"/>
      <c r="P1" s="16"/>
      <c r="Q1" s="17"/>
      <c r="R1" s="52"/>
      <c r="S1" s="52"/>
      <c r="T1" s="52" t="s">
        <v>121</v>
      </c>
    </row>
    <row r="2" spans="1:21" s="10" customFormat="1" ht="16.5" customHeight="1" x14ac:dyDescent="0.2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6"/>
      <c r="B4" s="56"/>
      <c r="C4" s="56"/>
      <c r="D4" s="56"/>
      <c r="E4" s="56"/>
      <c r="F4" s="56"/>
      <c r="G4" s="56"/>
      <c r="H4" s="56"/>
      <c r="I4" s="56" t="s">
        <v>120</v>
      </c>
      <c r="J4" s="56"/>
      <c r="K4" s="56"/>
      <c r="L4" s="56"/>
      <c r="M4" s="57"/>
      <c r="N4" s="56"/>
      <c r="O4" s="56"/>
      <c r="P4" s="56"/>
      <c r="Q4" s="56"/>
      <c r="R4" s="56"/>
      <c r="S4" s="56"/>
      <c r="T4" s="56"/>
    </row>
    <row r="5" spans="1:21" s="10" customFormat="1" x14ac:dyDescent="0.2">
      <c r="C5" s="51"/>
      <c r="D5" s="51"/>
      <c r="E5" s="51"/>
      <c r="F5" s="51"/>
      <c r="G5" s="51"/>
      <c r="H5" s="51"/>
      <c r="I5" s="27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25"/>
      <c r="C7" s="53"/>
      <c r="D7" s="25"/>
      <c r="E7" s="19"/>
      <c r="F7" s="22"/>
      <c r="G7" s="19"/>
      <c r="H7" s="19"/>
      <c r="I7" s="21" t="s">
        <v>65</v>
      </c>
      <c r="J7" s="41"/>
      <c r="K7" s="19"/>
      <c r="L7" s="19"/>
      <c r="M7" s="19"/>
      <c r="N7" s="25"/>
      <c r="O7" s="25"/>
      <c r="P7" s="30"/>
      <c r="Q7" s="36">
        <f t="shared" ref="Q7:Q70" si="0">O7+P7</f>
        <v>0</v>
      </c>
      <c r="R7" s="30"/>
      <c r="S7" s="63" t="e">
        <f t="shared" ref="S7:S70" si="1">Q7/R7</f>
        <v>#DIV/0!</v>
      </c>
      <c r="T7" s="25"/>
      <c r="U7" s="25"/>
    </row>
    <row r="8" spans="1:21" s="43" customFormat="1" ht="17.25" customHeight="1" x14ac:dyDescent="0.25">
      <c r="A8" s="21"/>
      <c r="B8" s="31"/>
      <c r="C8" s="32"/>
      <c r="D8" s="32"/>
      <c r="E8" s="19"/>
      <c r="F8" s="33"/>
      <c r="G8" s="19"/>
      <c r="H8" s="19"/>
      <c r="I8" s="26" t="s">
        <v>65</v>
      </c>
      <c r="J8" s="41"/>
      <c r="K8" s="19"/>
      <c r="L8" s="19"/>
      <c r="M8" s="19"/>
      <c r="N8" s="25"/>
      <c r="O8" s="25"/>
      <c r="P8" s="30"/>
      <c r="Q8" s="36">
        <f t="shared" si="0"/>
        <v>0</v>
      </c>
      <c r="R8" s="30"/>
      <c r="S8" s="63" t="e">
        <f t="shared" si="1"/>
        <v>#DIV/0!</v>
      </c>
      <c r="T8" s="24"/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 t="s">
        <v>65</v>
      </c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3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 t="s">
        <v>65</v>
      </c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3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 t="s">
        <v>65</v>
      </c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 t="s">
        <v>65</v>
      </c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 t="s">
        <v>65</v>
      </c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 t="s">
        <v>65</v>
      </c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 t="s">
        <v>65</v>
      </c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 t="s">
        <v>65</v>
      </c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 t="s">
        <v>65</v>
      </c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 t="s">
        <v>65</v>
      </c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H74" s="47"/>
      <c r="I74" s="45"/>
      <c r="J74" s="47"/>
      <c r="K74" s="47"/>
      <c r="L74" s="45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H75" s="47"/>
      <c r="I75" s="45"/>
      <c r="J75" s="47"/>
      <c r="K75" s="47"/>
      <c r="L75" s="45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H76" s="47"/>
      <c r="I76" s="45"/>
      <c r="J76" s="47"/>
      <c r="K76" s="47"/>
      <c r="L76" s="45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4"/>
  <mergeCells count="1">
    <mergeCell ref="A2:T3"/>
  </mergeCells>
  <dataValidations count="4">
    <dataValidation type="list" allowBlank="1" showInputMessage="1" showErrorMessage="1" sqref="N7:N73">
      <formula1>type</formula1>
    </dataValidation>
    <dataValidation type="list" allowBlank="1" showInputMessage="1" showErrorMessage="1" sqref="G7:H73 L7:M73">
      <formula1>rf</formula1>
    </dataValidation>
    <dataValidation type="list" allowBlank="1" showInputMessage="1" showErrorMessage="1" sqref="E7:E50">
      <formula1>sex</formula1>
    </dataValidation>
    <dataValidation type="list" allowBlank="1" showInputMessage="1" showErrorMessage="1" sqref="I7:I73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="90" zoomScaleNormal="90" workbookViewId="0">
      <pane ySplit="6" topLeftCell="A7" activePane="bottomLeft" state="frozen"/>
      <selection pane="bottomLeft" activeCell="A2" sqref="A2:S3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7" width="9.140625" style="13"/>
    <col min="8" max="8" width="11.85546875" style="15" customWidth="1"/>
    <col min="9" max="9" width="15.28515625" style="14" bestFit="1" customWidth="1"/>
    <col min="10" max="10" width="10.28515625" style="15" customWidth="1"/>
    <col min="11" max="11" width="11.85546875" style="15" customWidth="1"/>
    <col min="12" max="12" width="7.42578125" style="14" customWidth="1"/>
    <col min="13" max="14" width="9.85546875" style="14" customWidth="1"/>
    <col min="15" max="15" width="9.7109375" style="16" customWidth="1"/>
    <col min="16" max="16" width="9.7109375" style="17" customWidth="1"/>
    <col min="17" max="17" width="11.5703125" style="16" customWidth="1"/>
    <col min="18" max="18" width="9.7109375" style="17" customWidth="1"/>
    <col min="19" max="19" width="11.7109375" style="18" customWidth="1"/>
    <col min="20" max="21" width="28.8554687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5"/>
      <c r="I1" s="14"/>
      <c r="J1" s="15"/>
      <c r="K1" s="15"/>
      <c r="L1" s="14"/>
      <c r="M1" s="14"/>
      <c r="N1" s="14"/>
      <c r="O1" s="16"/>
      <c r="P1" s="17"/>
      <c r="Q1" s="52"/>
      <c r="R1" s="52"/>
      <c r="S1" s="52" t="s">
        <v>122</v>
      </c>
    </row>
    <row r="2" spans="1:21" s="10" customFormat="1" ht="16.5" customHeight="1" x14ac:dyDescent="0.2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1" s="10" customFormat="1" ht="16.5" customHeight="1" x14ac:dyDescent="0.2">
      <c r="A4" s="55"/>
      <c r="B4" s="55"/>
      <c r="C4" s="55"/>
      <c r="D4" s="55"/>
      <c r="E4" s="55"/>
      <c r="F4" s="55"/>
      <c r="G4" s="55"/>
      <c r="H4" s="55"/>
      <c r="I4" s="55" t="s">
        <v>116</v>
      </c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1" s="10" customFormat="1" x14ac:dyDescent="0.2">
      <c r="C5" s="51"/>
      <c r="D5" s="51"/>
      <c r="E5" s="51"/>
      <c r="F5" s="51"/>
      <c r="G5" s="51"/>
      <c r="H5" s="51"/>
      <c r="I5" s="27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25" t="s">
        <v>129</v>
      </c>
      <c r="C7" s="53" t="s">
        <v>130</v>
      </c>
      <c r="D7" s="25" t="s">
        <v>131</v>
      </c>
      <c r="E7" s="19" t="s">
        <v>11</v>
      </c>
      <c r="F7" s="22">
        <v>41180</v>
      </c>
      <c r="G7" s="19" t="s">
        <v>13</v>
      </c>
      <c r="H7" s="19" t="s">
        <v>12</v>
      </c>
      <c r="I7" s="21" t="s">
        <v>65</v>
      </c>
      <c r="J7" s="41">
        <v>11</v>
      </c>
      <c r="K7" s="19">
        <v>5</v>
      </c>
      <c r="L7" s="19" t="s">
        <v>13</v>
      </c>
      <c r="M7" s="19" t="s">
        <v>13</v>
      </c>
      <c r="N7" s="25" t="s">
        <v>14</v>
      </c>
      <c r="O7" s="25" t="s">
        <v>132</v>
      </c>
      <c r="P7" s="30"/>
      <c r="Q7" s="36">
        <f t="shared" ref="Q7:Q70" si="0">O7+P7</f>
        <v>41</v>
      </c>
      <c r="R7" s="30">
        <v>100</v>
      </c>
      <c r="S7" s="63">
        <f t="shared" ref="S7:S70" si="1">Q7/R7</f>
        <v>0.41</v>
      </c>
      <c r="T7" s="25" t="s">
        <v>133</v>
      </c>
      <c r="U7" s="25"/>
    </row>
    <row r="8" spans="1:21" s="43" customFormat="1" ht="17.25" customHeight="1" x14ac:dyDescent="0.25">
      <c r="A8" s="21"/>
      <c r="B8" s="31"/>
      <c r="C8" s="32"/>
      <c r="D8" s="32"/>
      <c r="E8" s="19"/>
      <c r="F8" s="33"/>
      <c r="G8" s="19"/>
      <c r="H8" s="19"/>
      <c r="I8" s="26" t="s">
        <v>65</v>
      </c>
      <c r="J8" s="41"/>
      <c r="K8" s="19"/>
      <c r="L8" s="19"/>
      <c r="M8" s="19"/>
      <c r="N8" s="25"/>
      <c r="O8" s="25"/>
      <c r="P8" s="30"/>
      <c r="Q8" s="36">
        <f t="shared" si="0"/>
        <v>0</v>
      </c>
      <c r="R8" s="30"/>
      <c r="S8" s="63" t="e">
        <f t="shared" si="1"/>
        <v>#DIV/0!</v>
      </c>
      <c r="T8" s="24"/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 t="s">
        <v>65</v>
      </c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3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 t="s">
        <v>65</v>
      </c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3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 t="s">
        <v>65</v>
      </c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 t="s">
        <v>65</v>
      </c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 t="s">
        <v>65</v>
      </c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 t="s">
        <v>65</v>
      </c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 t="s">
        <v>65</v>
      </c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 t="s">
        <v>65</v>
      </c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 t="s">
        <v>65</v>
      </c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 t="s">
        <v>65</v>
      </c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H74" s="47"/>
      <c r="I74" s="45"/>
      <c r="J74" s="47"/>
      <c r="K74" s="47"/>
      <c r="L74" s="45"/>
      <c r="M74" s="45"/>
      <c r="N74" s="45"/>
      <c r="O74" s="48"/>
      <c r="P74" s="49"/>
      <c r="Q74" s="48"/>
      <c r="R74" s="49"/>
      <c r="S74" s="50"/>
    </row>
    <row r="75" spans="1:21" s="43" customFormat="1" ht="17.25" customHeight="1" x14ac:dyDescent="0.25">
      <c r="B75" s="45"/>
      <c r="C75" s="45"/>
      <c r="D75" s="45"/>
      <c r="E75" s="45"/>
      <c r="F75" s="46"/>
      <c r="H75" s="47"/>
      <c r="I75" s="45"/>
      <c r="J75" s="47"/>
      <c r="K75" s="47"/>
      <c r="L75" s="45"/>
      <c r="M75" s="45"/>
      <c r="N75" s="45"/>
      <c r="O75" s="48"/>
      <c r="P75" s="49"/>
      <c r="Q75" s="48"/>
      <c r="R75" s="49"/>
      <c r="S75" s="50"/>
    </row>
    <row r="76" spans="1:21" s="43" customFormat="1" ht="15.75" x14ac:dyDescent="0.25">
      <c r="B76" s="45"/>
      <c r="C76" s="45"/>
      <c r="D76" s="45"/>
      <c r="E76" s="45"/>
      <c r="F76" s="46"/>
      <c r="H76" s="47"/>
      <c r="I76" s="45"/>
      <c r="J76" s="47"/>
      <c r="K76" s="47"/>
      <c r="L76" s="45"/>
      <c r="M76" s="45"/>
      <c r="N76" s="45"/>
      <c r="O76" s="48"/>
      <c r="P76" s="49"/>
      <c r="Q76" s="48"/>
      <c r="R76" s="49"/>
      <c r="S76" s="50"/>
    </row>
  </sheetData>
  <sheetProtection formatCells="0" formatColumns="0" formatRows="0" sort="0"/>
  <autoFilter ref="B6:S35"/>
  <mergeCells count="1">
    <mergeCell ref="A2:S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="90" zoomScaleNormal="90" workbookViewId="0">
      <pane ySplit="6" topLeftCell="A7" activePane="bottomLeft" state="frozen"/>
      <selection pane="bottomLeft" activeCell="A2" sqref="A2:T3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0.285156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21" width="9.14062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123</v>
      </c>
    </row>
    <row r="2" spans="1:21" s="10" customFormat="1" ht="16.5" customHeight="1" x14ac:dyDescent="0.2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7"/>
      <c r="I4" s="54"/>
      <c r="J4" s="54" t="s">
        <v>110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11"/>
      <c r="D5" s="11"/>
      <c r="E5" s="11"/>
      <c r="F5" s="11"/>
      <c r="G5" s="11"/>
      <c r="H5" s="51"/>
      <c r="I5" s="11"/>
      <c r="J5" s="27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30" t="s">
        <v>134</v>
      </c>
      <c r="C7" s="30" t="s">
        <v>135</v>
      </c>
      <c r="D7" s="30" t="s">
        <v>136</v>
      </c>
      <c r="E7" s="19" t="s">
        <v>10</v>
      </c>
      <c r="F7" s="22">
        <v>40570</v>
      </c>
      <c r="G7" s="19" t="s">
        <v>13</v>
      </c>
      <c r="H7" s="19" t="s">
        <v>12</v>
      </c>
      <c r="I7" s="21" t="s">
        <v>65</v>
      </c>
      <c r="J7" s="41">
        <v>11</v>
      </c>
      <c r="K7" s="19">
        <v>6</v>
      </c>
      <c r="L7" s="19" t="s">
        <v>13</v>
      </c>
      <c r="M7" s="19" t="s">
        <v>13</v>
      </c>
      <c r="N7" s="25" t="s">
        <v>14</v>
      </c>
      <c r="O7" s="25" t="s">
        <v>137</v>
      </c>
      <c r="P7" s="30"/>
      <c r="Q7" s="36">
        <f t="shared" ref="Q7:Q70" si="0">O7+P7</f>
        <v>24</v>
      </c>
      <c r="R7" s="30">
        <v>100</v>
      </c>
      <c r="S7" s="63">
        <f t="shared" ref="S7:S70" si="1">Q7/R7</f>
        <v>0.24</v>
      </c>
      <c r="T7" s="24" t="s">
        <v>142</v>
      </c>
      <c r="U7" s="25"/>
    </row>
    <row r="8" spans="1:21" s="43" customFormat="1" ht="17.25" customHeight="1" x14ac:dyDescent="0.25">
      <c r="A8" s="21"/>
      <c r="B8" s="23" t="s">
        <v>138</v>
      </c>
      <c r="C8" s="23" t="s">
        <v>139</v>
      </c>
      <c r="D8" s="23" t="s">
        <v>140</v>
      </c>
      <c r="E8" s="19" t="s">
        <v>11</v>
      </c>
      <c r="F8" s="22">
        <v>40614</v>
      </c>
      <c r="G8" s="19" t="s">
        <v>13</v>
      </c>
      <c r="H8" s="19" t="s">
        <v>12</v>
      </c>
      <c r="I8" s="23" t="s">
        <v>65</v>
      </c>
      <c r="J8" s="41">
        <v>11</v>
      </c>
      <c r="K8" s="19">
        <v>6</v>
      </c>
      <c r="L8" s="19" t="s">
        <v>13</v>
      </c>
      <c r="M8" s="19" t="s">
        <v>13</v>
      </c>
      <c r="N8" s="25" t="s">
        <v>14</v>
      </c>
      <c r="O8" s="25" t="s">
        <v>141</v>
      </c>
      <c r="P8" s="30"/>
      <c r="Q8" s="36">
        <f t="shared" si="0"/>
        <v>36</v>
      </c>
      <c r="R8" s="30">
        <v>100</v>
      </c>
      <c r="S8" s="63">
        <f t="shared" si="1"/>
        <v>0.36</v>
      </c>
      <c r="T8" s="24" t="s">
        <v>142</v>
      </c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 t="s">
        <v>65</v>
      </c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3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 t="s">
        <v>65</v>
      </c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3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 t="s">
        <v>65</v>
      </c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 t="s">
        <v>65</v>
      </c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 t="s">
        <v>65</v>
      </c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 t="s">
        <v>65</v>
      </c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 t="s">
        <v>65</v>
      </c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 t="s">
        <v>65</v>
      </c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 t="s">
        <v>65</v>
      </c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 t="s">
        <v>65</v>
      </c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I74" s="47"/>
      <c r="J74" s="45"/>
      <c r="K74" s="47"/>
      <c r="L74" s="47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5"/>
  <mergeCells count="1">
    <mergeCell ref="A2:T3"/>
  </mergeCells>
  <phoneticPr fontId="18" type="noConversion"/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I7:I73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E1" zoomScale="90" zoomScaleNormal="90" workbookViewId="0">
      <pane ySplit="6" topLeftCell="A7" activePane="bottomLeft" state="frozen"/>
      <selection pane="bottomLeft" activeCell="T7" sqref="T7:T8"/>
    </sheetView>
  </sheetViews>
  <sheetFormatPr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7" width="13.28515625" style="39" customWidth="1"/>
    <col min="8" max="8" width="9.140625" style="13"/>
    <col min="9" max="9" width="11.85546875" style="15" customWidth="1"/>
    <col min="10" max="10" width="15.28515625" style="14" bestFit="1" customWidth="1"/>
    <col min="11" max="11" width="1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1" customHeight="1" x14ac:dyDescent="0.2">
      <c r="A1" s="13"/>
      <c r="B1" s="14"/>
      <c r="C1" s="14"/>
      <c r="D1" s="14"/>
      <c r="E1" s="14"/>
      <c r="F1" s="39"/>
      <c r="G1" s="39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124</v>
      </c>
    </row>
    <row r="2" spans="1:21" s="10" customFormat="1" ht="16.5" customHeight="1" x14ac:dyDescent="0.2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7"/>
      <c r="H4" s="54"/>
      <c r="I4" s="54"/>
      <c r="J4" s="54" t="s">
        <v>111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31" t="s">
        <v>144</v>
      </c>
      <c r="C7" s="32" t="s">
        <v>145</v>
      </c>
      <c r="D7" s="32" t="s">
        <v>146</v>
      </c>
      <c r="E7" s="19" t="s">
        <v>11</v>
      </c>
      <c r="F7" s="33">
        <v>40297</v>
      </c>
      <c r="G7" s="19" t="s">
        <v>13</v>
      </c>
      <c r="H7" s="19" t="s">
        <v>12</v>
      </c>
      <c r="I7" s="26" t="s">
        <v>65</v>
      </c>
      <c r="J7" s="41">
        <v>11</v>
      </c>
      <c r="K7" s="19">
        <v>7</v>
      </c>
      <c r="L7" s="19" t="s">
        <v>13</v>
      </c>
      <c r="M7" s="19" t="s">
        <v>13</v>
      </c>
      <c r="N7" s="25" t="s">
        <v>14</v>
      </c>
      <c r="O7" s="25" t="s">
        <v>147</v>
      </c>
      <c r="P7" s="30"/>
      <c r="Q7" s="36">
        <f t="shared" ref="Q7:Q70" si="0">O7+P7</f>
        <v>14</v>
      </c>
      <c r="R7" s="30">
        <v>100</v>
      </c>
      <c r="S7" s="63">
        <f t="shared" ref="S7:S70" si="1">Q7/R7</f>
        <v>0.14000000000000001</v>
      </c>
      <c r="T7" s="25" t="s">
        <v>159</v>
      </c>
      <c r="U7" s="25"/>
    </row>
    <row r="8" spans="1:21" s="43" customFormat="1" ht="17.25" customHeight="1" x14ac:dyDescent="0.25">
      <c r="A8" s="21"/>
      <c r="B8" s="31" t="s">
        <v>148</v>
      </c>
      <c r="C8" s="32" t="s">
        <v>149</v>
      </c>
      <c r="D8" s="32" t="s">
        <v>150</v>
      </c>
      <c r="E8" s="19" t="s">
        <v>11</v>
      </c>
      <c r="F8" s="33">
        <v>40443</v>
      </c>
      <c r="G8" s="19" t="s">
        <v>13</v>
      </c>
      <c r="H8" s="19" t="s">
        <v>12</v>
      </c>
      <c r="I8" s="26" t="s">
        <v>65</v>
      </c>
      <c r="J8" s="41">
        <v>11</v>
      </c>
      <c r="K8" s="19">
        <v>7</v>
      </c>
      <c r="L8" s="19" t="s">
        <v>13</v>
      </c>
      <c r="M8" s="19" t="s">
        <v>13</v>
      </c>
      <c r="N8" s="25" t="s">
        <v>14</v>
      </c>
      <c r="O8" s="25" t="s">
        <v>151</v>
      </c>
      <c r="P8" s="30"/>
      <c r="Q8" s="36">
        <f t="shared" si="0"/>
        <v>39</v>
      </c>
      <c r="R8" s="30">
        <v>100</v>
      </c>
      <c r="S8" s="63">
        <f t="shared" si="1"/>
        <v>0.39</v>
      </c>
      <c r="T8" s="25" t="s">
        <v>159</v>
      </c>
      <c r="U8" s="25"/>
    </row>
    <row r="9" spans="1:21" s="43" customFormat="1" ht="17.25" customHeight="1" x14ac:dyDescent="0.25">
      <c r="A9" s="21"/>
      <c r="B9" s="30" t="s">
        <v>152</v>
      </c>
      <c r="C9" s="30" t="s">
        <v>153</v>
      </c>
      <c r="D9" s="30" t="s">
        <v>154</v>
      </c>
      <c r="E9" s="19" t="s">
        <v>10</v>
      </c>
      <c r="F9" s="22">
        <v>40490</v>
      </c>
      <c r="G9" s="19" t="s">
        <v>13</v>
      </c>
      <c r="H9" s="19" t="s">
        <v>12</v>
      </c>
      <c r="I9" s="21" t="s">
        <v>65</v>
      </c>
      <c r="J9" s="41">
        <v>11</v>
      </c>
      <c r="K9" s="19">
        <v>7</v>
      </c>
      <c r="L9" s="19" t="s">
        <v>13</v>
      </c>
      <c r="M9" s="19" t="s">
        <v>13</v>
      </c>
      <c r="N9" s="25" t="s">
        <v>14</v>
      </c>
      <c r="O9" s="25" t="s">
        <v>151</v>
      </c>
      <c r="P9" s="30"/>
      <c r="Q9" s="36">
        <f t="shared" si="0"/>
        <v>39</v>
      </c>
      <c r="R9" s="30">
        <v>100</v>
      </c>
      <c r="S9" s="63">
        <f t="shared" si="1"/>
        <v>0.39</v>
      </c>
      <c r="T9" s="25" t="s">
        <v>159</v>
      </c>
      <c r="U9" s="25"/>
    </row>
    <row r="10" spans="1:21" s="43" customFormat="1" ht="17.25" customHeight="1" x14ac:dyDescent="0.25">
      <c r="A10" s="21"/>
      <c r="B10" s="23" t="s">
        <v>155</v>
      </c>
      <c r="C10" s="23" t="s">
        <v>156</v>
      </c>
      <c r="D10" s="23" t="s">
        <v>157</v>
      </c>
      <c r="E10" s="19" t="s">
        <v>11</v>
      </c>
      <c r="F10" s="22">
        <v>40289</v>
      </c>
      <c r="G10" s="19" t="s">
        <v>13</v>
      </c>
      <c r="H10" s="19" t="s">
        <v>12</v>
      </c>
      <c r="I10" s="23" t="s">
        <v>65</v>
      </c>
      <c r="J10" s="41">
        <v>11</v>
      </c>
      <c r="K10" s="19">
        <v>7</v>
      </c>
      <c r="L10" s="19" t="s">
        <v>13</v>
      </c>
      <c r="M10" s="19" t="s">
        <v>13</v>
      </c>
      <c r="N10" s="25" t="s">
        <v>14</v>
      </c>
      <c r="O10" s="25" t="s">
        <v>158</v>
      </c>
      <c r="P10" s="30"/>
      <c r="Q10" s="36">
        <f t="shared" si="0"/>
        <v>23</v>
      </c>
      <c r="R10" s="30">
        <v>100</v>
      </c>
      <c r="S10" s="63">
        <f t="shared" si="1"/>
        <v>0.23</v>
      </c>
      <c r="T10" s="25" t="s">
        <v>159</v>
      </c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G74" s="46"/>
      <c r="I74" s="47"/>
      <c r="J74" s="45"/>
      <c r="K74" s="47"/>
      <c r="L74" s="47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G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G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opLeftCell="E1" zoomScale="90" zoomScaleNormal="90" workbookViewId="0">
      <pane ySplit="6" topLeftCell="A7" activePane="bottomLeft" state="frozen"/>
      <selection pane="bottomLeft" activeCell="T7" sqref="T7:T8"/>
    </sheetView>
  </sheetViews>
  <sheetFormatPr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6.8554687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6.2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125</v>
      </c>
    </row>
    <row r="2" spans="1:21" s="10" customFormat="1" x14ac:dyDescent="0.2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7"/>
      <c r="I4" s="54"/>
      <c r="J4" s="54" t="s">
        <v>112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23" t="s">
        <v>160</v>
      </c>
      <c r="C7" s="23" t="s">
        <v>130</v>
      </c>
      <c r="D7" s="23" t="s">
        <v>161</v>
      </c>
      <c r="E7" s="22" t="s">
        <v>11</v>
      </c>
      <c r="F7" s="22">
        <v>40008</v>
      </c>
      <c r="G7" s="19" t="s">
        <v>13</v>
      </c>
      <c r="H7" s="19"/>
      <c r="I7" s="21" t="s">
        <v>65</v>
      </c>
      <c r="J7" s="41">
        <v>11</v>
      </c>
      <c r="K7" s="19">
        <v>8</v>
      </c>
      <c r="L7" s="19" t="s">
        <v>13</v>
      </c>
      <c r="M7" s="19" t="s">
        <v>13</v>
      </c>
      <c r="N7" s="25" t="s">
        <v>7</v>
      </c>
      <c r="O7" s="30">
        <v>59</v>
      </c>
      <c r="P7" s="30"/>
      <c r="Q7" s="36">
        <f t="shared" ref="Q7:Q70" si="0">O7+P7</f>
        <v>59</v>
      </c>
      <c r="R7" s="30">
        <v>100</v>
      </c>
      <c r="S7" s="63">
        <f t="shared" ref="S7:S70" si="1">Q7/R7</f>
        <v>0.59</v>
      </c>
      <c r="T7" s="25" t="s">
        <v>159</v>
      </c>
      <c r="U7" s="25"/>
    </row>
    <row r="8" spans="1:21" s="43" customFormat="1" ht="17.25" customHeight="1" x14ac:dyDescent="0.25">
      <c r="A8" s="21"/>
      <c r="B8" s="23" t="s">
        <v>162</v>
      </c>
      <c r="C8" s="23" t="s">
        <v>163</v>
      </c>
      <c r="D8" s="23" t="s">
        <v>164</v>
      </c>
      <c r="E8" s="22" t="s">
        <v>10</v>
      </c>
      <c r="F8" s="33">
        <v>39938</v>
      </c>
      <c r="G8" s="19" t="s">
        <v>13</v>
      </c>
      <c r="H8" s="19"/>
      <c r="I8" s="26" t="s">
        <v>65</v>
      </c>
      <c r="J8" s="41">
        <v>11</v>
      </c>
      <c r="K8" s="19">
        <v>8</v>
      </c>
      <c r="L8" s="19" t="s">
        <v>13</v>
      </c>
      <c r="M8" s="19" t="s">
        <v>13</v>
      </c>
      <c r="N8" s="25" t="s">
        <v>14</v>
      </c>
      <c r="O8" s="30">
        <v>16</v>
      </c>
      <c r="P8" s="30"/>
      <c r="Q8" s="36">
        <f t="shared" si="0"/>
        <v>16</v>
      </c>
      <c r="R8" s="30">
        <v>100</v>
      </c>
      <c r="S8" s="63">
        <f t="shared" si="1"/>
        <v>0.16</v>
      </c>
      <c r="T8" s="25" t="s">
        <v>159</v>
      </c>
      <c r="U8" s="25"/>
    </row>
    <row r="9" spans="1:21" s="43" customFormat="1" ht="17.25" customHeight="1" x14ac:dyDescent="0.25">
      <c r="A9" s="21"/>
      <c r="B9" s="23" t="s">
        <v>165</v>
      </c>
      <c r="C9" s="23" t="s">
        <v>166</v>
      </c>
      <c r="D9" s="23" t="s">
        <v>167</v>
      </c>
      <c r="E9" s="22" t="s">
        <v>11</v>
      </c>
      <c r="F9" s="22">
        <v>39994</v>
      </c>
      <c r="G9" s="19" t="s">
        <v>13</v>
      </c>
      <c r="H9" s="19"/>
      <c r="I9" s="21" t="s">
        <v>65</v>
      </c>
      <c r="J9" s="41">
        <v>11</v>
      </c>
      <c r="K9" s="19">
        <v>8</v>
      </c>
      <c r="L9" s="19" t="s">
        <v>13</v>
      </c>
      <c r="M9" s="19" t="s">
        <v>13</v>
      </c>
      <c r="N9" s="25" t="s">
        <v>14</v>
      </c>
      <c r="O9" s="30">
        <v>47</v>
      </c>
      <c r="P9" s="30"/>
      <c r="Q9" s="36">
        <f t="shared" si="0"/>
        <v>47</v>
      </c>
      <c r="R9" s="30">
        <v>100</v>
      </c>
      <c r="S9" s="63">
        <f t="shared" si="1"/>
        <v>0.47</v>
      </c>
      <c r="T9" s="25" t="s">
        <v>159</v>
      </c>
      <c r="U9" s="25"/>
    </row>
    <row r="10" spans="1:21" s="43" customFormat="1" ht="17.25" customHeight="1" x14ac:dyDescent="0.25">
      <c r="A10" s="21"/>
      <c r="B10" s="23" t="s">
        <v>168</v>
      </c>
      <c r="C10" s="23" t="s">
        <v>169</v>
      </c>
      <c r="D10" s="23" t="s">
        <v>170</v>
      </c>
      <c r="E10" s="22" t="s">
        <v>11</v>
      </c>
      <c r="F10" s="22">
        <v>39834</v>
      </c>
      <c r="G10" s="19" t="s">
        <v>13</v>
      </c>
      <c r="H10" s="19"/>
      <c r="I10" s="23" t="s">
        <v>65</v>
      </c>
      <c r="J10" s="41">
        <v>11</v>
      </c>
      <c r="K10" s="19">
        <v>8</v>
      </c>
      <c r="L10" s="19" t="s">
        <v>13</v>
      </c>
      <c r="M10" s="19" t="s">
        <v>13</v>
      </c>
      <c r="N10" s="25" t="s">
        <v>14</v>
      </c>
      <c r="O10" s="30">
        <v>40</v>
      </c>
      <c r="P10" s="30"/>
      <c r="Q10" s="36">
        <f t="shared" si="0"/>
        <v>40</v>
      </c>
      <c r="R10" s="30">
        <v>100</v>
      </c>
      <c r="S10" s="63">
        <f t="shared" si="1"/>
        <v>0.4</v>
      </c>
      <c r="T10" s="25" t="s">
        <v>159</v>
      </c>
      <c r="U10" s="25"/>
    </row>
    <row r="11" spans="1:21" s="43" customFormat="1" ht="17.25" customHeight="1" x14ac:dyDescent="0.25">
      <c r="A11" s="21"/>
      <c r="B11" s="23" t="s">
        <v>171</v>
      </c>
      <c r="C11" s="23" t="s">
        <v>172</v>
      </c>
      <c r="D11" s="23" t="s">
        <v>161</v>
      </c>
      <c r="E11" s="19" t="s">
        <v>11</v>
      </c>
      <c r="F11" s="65" t="s">
        <v>176</v>
      </c>
      <c r="G11" s="19" t="s">
        <v>13</v>
      </c>
      <c r="H11" s="19"/>
      <c r="I11" s="23" t="s">
        <v>65</v>
      </c>
      <c r="J11" s="41">
        <v>11</v>
      </c>
      <c r="K11" s="19">
        <v>8</v>
      </c>
      <c r="L11" s="19" t="s">
        <v>13</v>
      </c>
      <c r="M11" s="19" t="s">
        <v>13</v>
      </c>
      <c r="N11" s="25" t="s">
        <v>6</v>
      </c>
      <c r="O11" s="25" t="s">
        <v>178</v>
      </c>
      <c r="P11" s="30"/>
      <c r="Q11" s="36">
        <f t="shared" si="0"/>
        <v>60</v>
      </c>
      <c r="R11" s="30">
        <v>100</v>
      </c>
      <c r="S11" s="63">
        <f t="shared" si="1"/>
        <v>0.6</v>
      </c>
      <c r="T11" s="25" t="s">
        <v>159</v>
      </c>
      <c r="U11" s="25"/>
    </row>
    <row r="12" spans="1:21" s="43" customFormat="1" ht="17.25" customHeight="1" x14ac:dyDescent="0.25">
      <c r="A12" s="21"/>
      <c r="B12" s="23" t="s">
        <v>173</v>
      </c>
      <c r="C12" s="23" t="s">
        <v>174</v>
      </c>
      <c r="D12" s="23" t="s">
        <v>175</v>
      </c>
      <c r="E12" s="19" t="s">
        <v>11</v>
      </c>
      <c r="F12" s="65" t="s">
        <v>177</v>
      </c>
      <c r="G12" s="19" t="s">
        <v>13</v>
      </c>
      <c r="H12" s="19"/>
      <c r="I12" s="23" t="s">
        <v>65</v>
      </c>
      <c r="J12" s="41">
        <v>11</v>
      </c>
      <c r="K12" s="19">
        <v>8</v>
      </c>
      <c r="L12" s="19" t="s">
        <v>13</v>
      </c>
      <c r="M12" s="19" t="s">
        <v>13</v>
      </c>
      <c r="N12" s="25" t="s">
        <v>14</v>
      </c>
      <c r="O12" s="25" t="s">
        <v>179</v>
      </c>
      <c r="P12" s="30"/>
      <c r="Q12" s="36">
        <f t="shared" si="0"/>
        <v>46</v>
      </c>
      <c r="R12" s="30">
        <v>100</v>
      </c>
      <c r="S12" s="63">
        <f t="shared" si="1"/>
        <v>0.46</v>
      </c>
      <c r="T12" s="25" t="s">
        <v>159</v>
      </c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4">O74+P74</f>
        <v>0</v>
      </c>
      <c r="R74" s="30"/>
      <c r="S74" s="42" t="e">
        <f t="shared" ref="S74" si="5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E11:E50">
      <formula1>sex</formula1>
    </dataValidation>
    <dataValidation type="list" allowBlank="1" showInputMessage="1" showErrorMessage="1" sqref="N11:N74 N7">
      <formula1>type</formula1>
    </dataValidation>
    <dataValidation type="list" allowBlank="1" showInputMessage="1" showErrorMessage="1" sqref="M74 I74 G7:H73 L7:M73">
      <formula1>rf</formula1>
    </dataValidation>
    <dataValidation type="list" allowBlank="1" showInputMessage="1" showErrorMessage="1" sqref="J74 I7:I73">
      <formula1>municipal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90" zoomScaleNormal="90" workbookViewId="0">
      <pane ySplit="6" topLeftCell="A7" activePane="bottomLeft" state="frozen"/>
      <selection pane="bottomLeft" activeCell="C14" sqref="C14"/>
    </sheetView>
  </sheetViews>
  <sheetFormatPr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6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1.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126</v>
      </c>
    </row>
    <row r="2" spans="1:21" s="10" customFormat="1" ht="16.5" customHeight="1" x14ac:dyDescent="0.2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7"/>
      <c r="I4" s="54"/>
      <c r="J4" s="54" t="s">
        <v>113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23" t="s">
        <v>180</v>
      </c>
      <c r="C7" s="23" t="s">
        <v>181</v>
      </c>
      <c r="D7" s="23" t="s">
        <v>131</v>
      </c>
      <c r="E7" s="19" t="s">
        <v>11</v>
      </c>
      <c r="F7" s="33">
        <v>39515</v>
      </c>
      <c r="G7" s="19" t="s">
        <v>13</v>
      </c>
      <c r="H7" s="19" t="s">
        <v>12</v>
      </c>
      <c r="I7" s="23" t="s">
        <v>65</v>
      </c>
      <c r="J7" s="41">
        <v>11</v>
      </c>
      <c r="K7" s="19">
        <v>9</v>
      </c>
      <c r="L7" s="19" t="s">
        <v>13</v>
      </c>
      <c r="M7" s="19" t="s">
        <v>13</v>
      </c>
      <c r="N7" s="25" t="s">
        <v>14</v>
      </c>
      <c r="O7" s="25" t="s">
        <v>182</v>
      </c>
      <c r="P7" s="30"/>
      <c r="Q7" s="36">
        <f t="shared" ref="Q7:Q70" si="0">O7+P7</f>
        <v>26</v>
      </c>
      <c r="R7" s="30">
        <v>100</v>
      </c>
      <c r="S7" s="63">
        <f t="shared" ref="S7:S70" si="1">Q7/R7</f>
        <v>0.26</v>
      </c>
      <c r="T7" s="25" t="s">
        <v>159</v>
      </c>
      <c r="U7" s="25"/>
    </row>
    <row r="8" spans="1:21" s="43" customFormat="1" ht="17.25" customHeight="1" x14ac:dyDescent="0.25">
      <c r="A8" s="21"/>
      <c r="B8" s="25" t="s">
        <v>183</v>
      </c>
      <c r="C8" s="25" t="s">
        <v>184</v>
      </c>
      <c r="D8" s="40" t="s">
        <v>185</v>
      </c>
      <c r="E8" s="19" t="s">
        <v>10</v>
      </c>
      <c r="F8" s="22">
        <v>39740</v>
      </c>
      <c r="G8" s="19" t="s">
        <v>13</v>
      </c>
      <c r="H8" s="19" t="s">
        <v>12</v>
      </c>
      <c r="I8" s="21" t="s">
        <v>65</v>
      </c>
      <c r="J8" s="41">
        <v>11</v>
      </c>
      <c r="K8" s="19">
        <v>9</v>
      </c>
      <c r="L8" s="19" t="s">
        <v>13</v>
      </c>
      <c r="M8" s="19" t="s">
        <v>13</v>
      </c>
      <c r="N8" s="25" t="s">
        <v>14</v>
      </c>
      <c r="O8" s="25" t="s">
        <v>186</v>
      </c>
      <c r="P8" s="30"/>
      <c r="Q8" s="36">
        <f t="shared" si="0"/>
        <v>10</v>
      </c>
      <c r="R8" s="30">
        <v>100</v>
      </c>
      <c r="S8" s="63">
        <f t="shared" si="1"/>
        <v>0.1</v>
      </c>
      <c r="T8" s="25" t="s">
        <v>159</v>
      </c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/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3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/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3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4">O74+P74</f>
        <v>0</v>
      </c>
      <c r="R74" s="30"/>
      <c r="S74" s="42" t="e">
        <f t="shared" ref="S74" si="5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L7:M73 G7:H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90" zoomScaleNormal="90" workbookViewId="0">
      <pane ySplit="6" topLeftCell="A7" activePane="bottomLeft" state="frozen"/>
      <selection pane="bottomLeft" activeCell="A6" sqref="A6:U73"/>
    </sheetView>
  </sheetViews>
  <sheetFormatPr defaultRowHeight="12.75" x14ac:dyDescent="0.2"/>
  <cols>
    <col min="1" max="1" width="6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9" width="9.140625" style="13"/>
    <col min="10" max="10" width="15.28515625" style="14" bestFit="1" customWidth="1"/>
    <col min="11" max="11" width="16.285156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0" customHeight="1" x14ac:dyDescent="0.2">
      <c r="A1" s="13"/>
      <c r="B1" s="14"/>
      <c r="C1" s="14"/>
      <c r="D1" s="14"/>
      <c r="E1" s="14"/>
      <c r="F1" s="39"/>
      <c r="G1" s="13"/>
      <c r="H1" s="13"/>
      <c r="I1" s="13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127</v>
      </c>
    </row>
    <row r="2" spans="1:21" s="10" customFormat="1" ht="16.5" customHeight="1" x14ac:dyDescent="0.2">
      <c r="A2" s="64" t="s">
        <v>117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7"/>
      <c r="I4" s="57"/>
      <c r="J4" s="54" t="s">
        <v>114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25"/>
      <c r="C7" s="53"/>
      <c r="D7" s="25"/>
      <c r="E7" s="19"/>
      <c r="F7" s="22"/>
      <c r="G7" s="19"/>
      <c r="H7" s="19"/>
      <c r="I7" s="21" t="s">
        <v>65</v>
      </c>
      <c r="J7" s="41"/>
      <c r="K7" s="19"/>
      <c r="L7" s="19"/>
      <c r="M7" s="19"/>
      <c r="N7" s="25"/>
      <c r="O7" s="25"/>
      <c r="P7" s="30"/>
      <c r="Q7" s="36">
        <f t="shared" ref="Q7:Q70" si="0">O7+P7</f>
        <v>0</v>
      </c>
      <c r="R7" s="30"/>
      <c r="S7" s="63" t="e">
        <f t="shared" ref="S7:S70" si="1">Q7/R7</f>
        <v>#DIV/0!</v>
      </c>
      <c r="T7" s="25"/>
      <c r="U7" s="25"/>
    </row>
    <row r="8" spans="1:21" s="43" customFormat="1" ht="17.25" customHeight="1" x14ac:dyDescent="0.25">
      <c r="A8" s="21"/>
      <c r="B8" s="31"/>
      <c r="C8" s="32"/>
      <c r="D8" s="32"/>
      <c r="E8" s="19"/>
      <c r="F8" s="33"/>
      <c r="G8" s="19"/>
      <c r="H8" s="19"/>
      <c r="I8" s="26" t="s">
        <v>65</v>
      </c>
      <c r="J8" s="41"/>
      <c r="K8" s="19"/>
      <c r="L8" s="19"/>
      <c r="M8" s="19"/>
      <c r="N8" s="25"/>
      <c r="O8" s="25"/>
      <c r="P8" s="30"/>
      <c r="Q8" s="36">
        <f t="shared" si="0"/>
        <v>0</v>
      </c>
      <c r="R8" s="30"/>
      <c r="S8" s="63" t="e">
        <f t="shared" si="1"/>
        <v>#DIV/0!</v>
      </c>
      <c r="T8" s="24"/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 t="s">
        <v>65</v>
      </c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3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 t="s">
        <v>65</v>
      </c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3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 t="s">
        <v>65</v>
      </c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 t="s">
        <v>65</v>
      </c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 t="s">
        <v>65</v>
      </c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 t="s">
        <v>65</v>
      </c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 t="s">
        <v>65</v>
      </c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 t="s">
        <v>65</v>
      </c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 t="s">
        <v>65</v>
      </c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 t="s">
        <v>65</v>
      </c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23"/>
      <c r="J74" s="23"/>
      <c r="K74" s="19"/>
      <c r="L74" s="19"/>
      <c r="M74" s="19"/>
      <c r="N74" s="25"/>
      <c r="O74" s="25"/>
      <c r="P74" s="30"/>
      <c r="Q74" s="25">
        <f t="shared" ref="Q74" si="4">O74+P74</f>
        <v>0</v>
      </c>
      <c r="R74" s="30"/>
      <c r="S74" s="42" t="e">
        <f t="shared" ref="S74" si="5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M74 G7:H73 L7:M73">
      <formula1>rf</formula1>
    </dataValidation>
    <dataValidation type="list" allowBlank="1" showInputMessage="1" showErrorMessage="1" sqref="J74 I7:I73">
      <formula1>municipal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90" zoomScaleNormal="90" workbookViewId="0">
      <pane ySplit="6" topLeftCell="A7" activePane="bottomLeft" state="frozen"/>
      <selection pane="bottomLeft" activeCell="A6" sqref="A6:U73"/>
    </sheetView>
  </sheetViews>
  <sheetFormatPr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7.425781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1.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128</v>
      </c>
    </row>
    <row r="2" spans="1:21" s="10" customFormat="1" x14ac:dyDescent="0.2">
      <c r="A2" s="64" t="s">
        <v>117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7"/>
      <c r="I4" s="54"/>
      <c r="J4" s="54" t="s">
        <v>115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8"/>
      <c r="B6" s="58" t="s">
        <v>0</v>
      </c>
      <c r="C6" s="58" t="s">
        <v>1</v>
      </c>
      <c r="D6" s="58" t="s">
        <v>2</v>
      </c>
      <c r="E6" s="58" t="s">
        <v>8</v>
      </c>
      <c r="F6" s="58" t="s">
        <v>3</v>
      </c>
      <c r="G6" s="59" t="s">
        <v>118</v>
      </c>
      <c r="H6" s="58" t="s">
        <v>16</v>
      </c>
      <c r="I6" s="60" t="s">
        <v>15</v>
      </c>
      <c r="J6" s="58" t="s">
        <v>104</v>
      </c>
      <c r="K6" s="59" t="s">
        <v>5</v>
      </c>
      <c r="L6" s="58" t="s">
        <v>106</v>
      </c>
      <c r="M6" s="59" t="s">
        <v>119</v>
      </c>
      <c r="N6" s="58" t="s">
        <v>4</v>
      </c>
      <c r="O6" s="58" t="s">
        <v>100</v>
      </c>
      <c r="P6" s="58" t="s">
        <v>105</v>
      </c>
      <c r="Q6" s="58" t="s">
        <v>107</v>
      </c>
      <c r="R6" s="61" t="s">
        <v>108</v>
      </c>
      <c r="S6" s="58" t="s">
        <v>109</v>
      </c>
      <c r="T6" s="62" t="s">
        <v>101</v>
      </c>
      <c r="U6" s="62" t="s">
        <v>101</v>
      </c>
    </row>
    <row r="7" spans="1:21" s="43" customFormat="1" ht="17.25" customHeight="1" x14ac:dyDescent="0.25">
      <c r="A7" s="21"/>
      <c r="B7" s="25"/>
      <c r="C7" s="53"/>
      <c r="D7" s="25"/>
      <c r="E7" s="19"/>
      <c r="F7" s="22"/>
      <c r="G7" s="19"/>
      <c r="H7" s="19"/>
      <c r="I7" s="21" t="s">
        <v>65</v>
      </c>
      <c r="J7" s="41"/>
      <c r="K7" s="19"/>
      <c r="L7" s="19"/>
      <c r="M7" s="19"/>
      <c r="N7" s="25"/>
      <c r="O7" s="25"/>
      <c r="P7" s="30"/>
      <c r="Q7" s="36">
        <f t="shared" ref="Q7:Q70" si="0">O7+P7</f>
        <v>0</v>
      </c>
      <c r="R7" s="30"/>
      <c r="S7" s="63" t="e">
        <f t="shared" ref="S7:S70" si="1">Q7/R7</f>
        <v>#DIV/0!</v>
      </c>
      <c r="T7" s="25"/>
      <c r="U7" s="25"/>
    </row>
    <row r="8" spans="1:21" s="43" customFormat="1" ht="17.25" customHeight="1" x14ac:dyDescent="0.25">
      <c r="A8" s="21"/>
      <c r="B8" s="31"/>
      <c r="C8" s="32"/>
      <c r="D8" s="32"/>
      <c r="E8" s="19"/>
      <c r="F8" s="33"/>
      <c r="G8" s="19"/>
      <c r="H8" s="19"/>
      <c r="I8" s="26" t="s">
        <v>65</v>
      </c>
      <c r="J8" s="41"/>
      <c r="K8" s="19"/>
      <c r="L8" s="19"/>
      <c r="M8" s="19"/>
      <c r="N8" s="25"/>
      <c r="O8" s="25"/>
      <c r="P8" s="30"/>
      <c r="Q8" s="36">
        <f t="shared" si="0"/>
        <v>0</v>
      </c>
      <c r="R8" s="30"/>
      <c r="S8" s="63" t="e">
        <f t="shared" si="1"/>
        <v>#DIV/0!</v>
      </c>
      <c r="T8" s="24"/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 t="s">
        <v>65</v>
      </c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3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 t="s">
        <v>65</v>
      </c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3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 t="s">
        <v>65</v>
      </c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3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 t="s">
        <v>65</v>
      </c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3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 t="s">
        <v>65</v>
      </c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3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 t="s">
        <v>65</v>
      </c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3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 t="s">
        <v>65</v>
      </c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3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 t="s">
        <v>65</v>
      </c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3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 t="s">
        <v>65</v>
      </c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3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 t="s">
        <v>65</v>
      </c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3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3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3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3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3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3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3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3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3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3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3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3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3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3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3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3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3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3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3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3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3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3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3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3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3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3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3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3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3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3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3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3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3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3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3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3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3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3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3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3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3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3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3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3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3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3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3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3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3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3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3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3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3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3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3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3" t="e">
        <f t="shared" si="3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4">O74+P74</f>
        <v>0</v>
      </c>
      <c r="R74" s="30"/>
      <c r="S74" s="42" t="e">
        <f t="shared" ref="S74" si="5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G7:H73 L7:M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кл. </vt:lpstr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2023-09-24T12:12:22Z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